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907"/>
  <workbookPr/>
  <mc:AlternateContent xmlns:mc="http://schemas.openxmlformats.org/markup-compatibility/2006">
    <mc:Choice Requires="x15">
      <x15ac:absPath xmlns:x15ac="http://schemas.microsoft.com/office/spreadsheetml/2010/11/ac" url="/Users/Curt/OneDrive - InterVarsity Christian Fellowship USA/Dropbox/_IV/Dean Info/OSR/2017 OSR Files/"/>
    </mc:Choice>
  </mc:AlternateContent>
  <bookViews>
    <workbookView xWindow="30000" yWindow="-4780" windowWidth="33000" windowHeight="20020" activeTab="1"/>
  </bookViews>
  <sheets>
    <sheet name="Instructions" sheetId="2" r:id="rId1"/>
    <sheet name="CFW Scholarships" sheetId="1" r:id="rId2"/>
    <sheet name="Dropdowns" sheetId="3" r:id="rId3"/>
  </sheets>
  <definedNames>
    <definedName name="_xlnm._FilterDatabase" localSheetId="2" hidden="1">Dropdowns!$A$1:$P$166</definedName>
    <definedName name="_xlnm.Print_Area" localSheetId="1">'CFW Scholarships'!$A$1:$L$100</definedName>
    <definedName name="Week">Dropdowns!$A:$A</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4" i="1" l="1"/>
  <c r="I3" i="3"/>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2" i="3"/>
  <c r="I81" i="1"/>
  <c r="I82" i="1"/>
  <c r="I83" i="1"/>
  <c r="I84" i="1"/>
  <c r="I85" i="1"/>
  <c r="I86" i="1"/>
  <c r="I87" i="1"/>
  <c r="I88" i="1"/>
  <c r="I89" i="1"/>
  <c r="I90" i="1"/>
  <c r="I91" i="1"/>
  <c r="I92" i="1"/>
  <c r="I93" i="1"/>
  <c r="I94" i="1"/>
  <c r="I95" i="1"/>
  <c r="I96" i="1"/>
  <c r="I97" i="1"/>
  <c r="I98" i="1"/>
  <c r="I99" i="1"/>
  <c r="I100"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10" i="1"/>
  <c r="I11" i="1"/>
  <c r="I12" i="1"/>
  <c r="I9" i="1"/>
  <c r="H6" i="1"/>
  <c r="E6" i="1"/>
  <c r="F6" i="1"/>
  <c r="G6" i="1"/>
  <c r="D6" i="1"/>
</calcChain>
</file>

<file path=xl/comments1.xml><?xml version="1.0" encoding="utf-8"?>
<comments xmlns="http://schemas.openxmlformats.org/spreadsheetml/2006/main">
  <authors>
    <author>Curt Wilson</author>
    <author xml:space="preserve"> </author>
  </authors>
  <commentList>
    <comment ref="K3" authorId="0">
      <text>
        <r>
          <rPr>
            <b/>
            <sz val="9"/>
            <color indexed="81"/>
            <rFont val="Tahoma"/>
            <family val="2"/>
          </rPr>
          <t>Curt Wilson:</t>
        </r>
        <r>
          <rPr>
            <sz val="9"/>
            <color indexed="81"/>
            <rFont val="Tahoma"/>
            <family val="2"/>
          </rPr>
          <t xml:space="preserve">
Please include employee number
</t>
        </r>
      </text>
    </comment>
    <comment ref="E8" authorId="1">
      <text>
        <r>
          <rPr>
            <b/>
            <sz val="8"/>
            <color indexed="81"/>
            <rFont val="Tahoma"/>
            <family val="2"/>
          </rPr>
          <t xml:space="preserve"> If student registered late, please select $25.</t>
        </r>
        <r>
          <rPr>
            <sz val="8"/>
            <color indexed="81"/>
            <rFont val="Tahoma"/>
            <family val="2"/>
          </rPr>
          <t xml:space="preserve">
</t>
        </r>
      </text>
    </comment>
    <comment ref="F8" authorId="1">
      <text>
        <r>
          <rPr>
            <b/>
            <sz val="8"/>
            <color indexed="81"/>
            <rFont val="Tahoma"/>
            <family val="2"/>
          </rPr>
          <t>This is the amount paid at registration, minimum $25.</t>
        </r>
      </text>
    </comment>
    <comment ref="G8" authorId="1">
      <text>
        <r>
          <rPr>
            <b/>
            <sz val="8"/>
            <color indexed="81"/>
            <rFont val="Tahoma"/>
            <family val="2"/>
          </rPr>
          <t xml:space="preserve"> This is the amount that will be charged to the scholarship account (requires Area Director approval).
</t>
        </r>
        <r>
          <rPr>
            <sz val="8"/>
            <color indexed="81"/>
            <rFont val="Tahoma"/>
            <family val="2"/>
          </rPr>
          <t xml:space="preserve">
</t>
        </r>
      </text>
    </comment>
    <comment ref="H8" authorId="1">
      <text>
        <r>
          <rPr>
            <b/>
            <sz val="8"/>
            <color indexed="81"/>
            <rFont val="Tahoma"/>
            <family val="2"/>
          </rPr>
          <t xml:space="preserve"> This is the amount the student will defer and pay later (requires Area Director approval). Payment is due no later than Sept. 15, 2015.</t>
        </r>
        <r>
          <rPr>
            <sz val="8"/>
            <color indexed="81"/>
            <rFont val="Tahoma"/>
            <family val="2"/>
          </rPr>
          <t xml:space="preserve">
</t>
        </r>
      </text>
    </comment>
  </commentList>
</comments>
</file>

<file path=xl/sharedStrings.xml><?xml version="1.0" encoding="utf-8"?>
<sst xmlns="http://schemas.openxmlformats.org/spreadsheetml/2006/main" count="622" uniqueCount="405">
  <si>
    <t>Track</t>
  </si>
  <si>
    <t>Fee</t>
  </si>
  <si>
    <t xml:space="preserve">Def </t>
  </si>
  <si>
    <t>Due</t>
  </si>
  <si>
    <t>Late Fee</t>
  </si>
  <si>
    <t>Lname</t>
  </si>
  <si>
    <t>Fname</t>
  </si>
  <si>
    <t>Notes</t>
  </si>
  <si>
    <t>Reg Pd</t>
  </si>
  <si>
    <t>Area Director - name</t>
  </si>
  <si>
    <t>CFW Week</t>
  </si>
  <si>
    <t>Staff Name</t>
  </si>
  <si>
    <t>Email</t>
  </si>
  <si>
    <t>Scholarship</t>
  </si>
  <si>
    <t>Applied to Acct. on CCM</t>
  </si>
  <si>
    <t>Staff Signature</t>
  </si>
  <si>
    <t>AD Signature</t>
  </si>
  <si>
    <t>Totals</t>
  </si>
  <si>
    <t>Schol. Acct. #</t>
  </si>
  <si>
    <t>(office use only)</t>
  </si>
  <si>
    <t>University of Cincinnati</t>
  </si>
  <si>
    <t>University of Pittsburgh</t>
  </si>
  <si>
    <t>Northern Michigan University</t>
  </si>
  <si>
    <t>Roosevelt University</t>
  </si>
  <si>
    <t xml:space="preserve">Wright State University – Dayton </t>
  </si>
  <si>
    <t>Dakota State University</t>
  </si>
  <si>
    <t>Northern State University</t>
  </si>
  <si>
    <t>Hiram College</t>
  </si>
  <si>
    <t>School of Art Institute of Chicago</t>
  </si>
  <si>
    <t>Valparaiso University</t>
  </si>
  <si>
    <t>Viterbo University</t>
  </si>
  <si>
    <t>Hamline University</t>
  </si>
  <si>
    <t>Grove City College - IVMF</t>
  </si>
  <si>
    <t>Northcentral Technical College</t>
  </si>
  <si>
    <t>University of Minnesota - Minneapolis</t>
  </si>
  <si>
    <t>Week 1 CC</t>
  </si>
  <si>
    <t>Week 1 CH</t>
  </si>
  <si>
    <t>Week 2 CC</t>
  </si>
  <si>
    <t>Week 2 FS</t>
  </si>
  <si>
    <t>Week 3 CC</t>
  </si>
  <si>
    <t>Week 3 FS</t>
  </si>
  <si>
    <t>Week 4 CC</t>
  </si>
  <si>
    <t>Week 5 CC</t>
  </si>
  <si>
    <t>Week 6 CC</t>
  </si>
  <si>
    <t>Week 7 CC</t>
  </si>
  <si>
    <t>Indiana University Greek</t>
  </si>
  <si>
    <t>Michigan Tech Global InterVarsity</t>
  </si>
  <si>
    <t>Purdue University - West Lafayette ISM</t>
  </si>
  <si>
    <t>University of Minnesota</t>
  </si>
  <si>
    <t>University of Wisconsin - Sheboygan</t>
  </si>
  <si>
    <t>Week</t>
  </si>
  <si>
    <t>Albion College - IVCF</t>
  </si>
  <si>
    <t>Augustana College of Illinois - IVCF</t>
  </si>
  <si>
    <t>Aurora University - IVCF</t>
  </si>
  <si>
    <t>Beloit College - IVCF</t>
  </si>
  <si>
    <t>Bemidji State University - IVCF</t>
  </si>
  <si>
    <t>Bradley University - IVCF</t>
  </si>
  <si>
    <t>Carnegie Mellon University - UNDRGRAD</t>
  </si>
  <si>
    <t>Carroll University of Wisconsin - IVCF</t>
  </si>
  <si>
    <t>Carthage College - IVCF</t>
  </si>
  <si>
    <t>Case Western Reserve University - GREEK</t>
  </si>
  <si>
    <t>Case Western Reserve University - KOINONIA</t>
  </si>
  <si>
    <t>Case Western Reserve University - UNDRGRAD</t>
  </si>
  <si>
    <t>Central Michigan University - GREEK</t>
  </si>
  <si>
    <t>College of Lake County - IVCF</t>
  </si>
  <si>
    <t>College of St. Scholastica - IVCF</t>
  </si>
  <si>
    <t>College of Wooster - WCF</t>
  </si>
  <si>
    <t>Columbus State Community College - IVCF</t>
  </si>
  <si>
    <t>Davenport University - IVCF</t>
  </si>
  <si>
    <t>Delta College - IVCF</t>
  </si>
  <si>
    <t>DePaul University - IVCF</t>
  </si>
  <si>
    <t>Eastern Michigan University - IVCF</t>
  </si>
  <si>
    <t>Ferris State University - IVCF</t>
  </si>
  <si>
    <t>Franklin College - IVCF</t>
  </si>
  <si>
    <t>Grand Rapids Community College - IVCF</t>
  </si>
  <si>
    <t>Grand Valley State University - IVCF</t>
  </si>
  <si>
    <t>Henry Ford Community College - IVCF</t>
  </si>
  <si>
    <t>Hillsdale College - IVCF</t>
  </si>
  <si>
    <t>Illinois Institute of Technology - IVCF</t>
  </si>
  <si>
    <t>Illinois State University - IVCF</t>
  </si>
  <si>
    <t>Illinois Wesleyan University - IVCF</t>
  </si>
  <si>
    <t>Indiana State University</t>
  </si>
  <si>
    <t>Indiana University - Bloomington - GREEK</t>
  </si>
  <si>
    <t>Indiana University - Bloomington - ME</t>
  </si>
  <si>
    <t>Indiana/Purdue University - Ft. Wayne - IVCF</t>
  </si>
  <si>
    <t>Indiana/Purdue University - Indianapolis - IVCF</t>
  </si>
  <si>
    <t>Joliet Junior College - IVCF</t>
  </si>
  <si>
    <t>Knox College - IVCF</t>
  </si>
  <si>
    <t>Lake Superior State University - IVCF</t>
  </si>
  <si>
    <t>Lawrence University - IVCF</t>
  </si>
  <si>
    <t>Macalester College - IVCF</t>
  </si>
  <si>
    <t>Macomb Community College - IVCF</t>
  </si>
  <si>
    <t>Marietta College - IVCF</t>
  </si>
  <si>
    <t>Marquette University - IVCF</t>
  </si>
  <si>
    <t>Michigan State University - ACIV</t>
  </si>
  <si>
    <t>Michigan State University - CBC</t>
  </si>
  <si>
    <t>Michigan Tech - UNDRGRAD</t>
  </si>
  <si>
    <t>Millikin University - IVCF</t>
  </si>
  <si>
    <t>Milwaukee Institue of Art Design - IVCF</t>
  </si>
  <si>
    <t>Milwaukee School of Engineering - IVCF</t>
  </si>
  <si>
    <t>Minnesota State University - Mankato - IVCF</t>
  </si>
  <si>
    <t>North Dakota State University - IVCF</t>
  </si>
  <si>
    <t>Northeast Wisconsin Technical College - IVCF</t>
  </si>
  <si>
    <t>Northeastern Illinois University - IVCF</t>
  </si>
  <si>
    <t>Northern Illinois University - IVCF</t>
  </si>
  <si>
    <t>Northwestern University - AAIV</t>
  </si>
  <si>
    <t>Northwestern University - Arts Fellowship</t>
  </si>
  <si>
    <t>Northwestern University - GREEK</t>
  </si>
  <si>
    <t>Oakland Community College - IVCF</t>
  </si>
  <si>
    <t>Oakland University - IVCF</t>
  </si>
  <si>
    <t>Oberlin College - IVCF</t>
  </si>
  <si>
    <t>Ohio State University - Columbus - AAIV</t>
  </si>
  <si>
    <t>Ohio State University - Columbus - BCM</t>
  </si>
  <si>
    <t>Ohio State University - Columbus - UNDRGRAD</t>
  </si>
  <si>
    <t>Purdue University - West Lafayette - GREEK</t>
  </si>
  <si>
    <t>Purdue University - West Lafayette - UNDRGRAD</t>
  </si>
  <si>
    <t>Rose-Hulman Institute of Technology - IVCF</t>
  </si>
  <si>
    <t>Saginaw Valley State University - IMPACT</t>
  </si>
  <si>
    <t>Shepherd University - IVCF</t>
  </si>
  <si>
    <t>South Dakota School of Mines &amp;amp; Technology - IVCF</t>
  </si>
  <si>
    <t>South Dakota State University - IVCF</t>
  </si>
  <si>
    <t>Southern Illinois University - Carbondale - IVCF</t>
  </si>
  <si>
    <t>Southern Illinois University - Edwardsville - IVCF</t>
  </si>
  <si>
    <t>University of Akron - IVCF</t>
  </si>
  <si>
    <t>University of Chicago - AAIV</t>
  </si>
  <si>
    <t>University of Chicago - UNDRGRAD</t>
  </si>
  <si>
    <t>University of Illinois - Chicago - AAIV</t>
  </si>
  <si>
    <t>University of Illinois - Urbana - GREEK</t>
  </si>
  <si>
    <t>University of Illinois - Urbana - Illinois IV</t>
  </si>
  <si>
    <t>University of Michigan - Ann Arbor - AIV</t>
  </si>
  <si>
    <t>University of Michigan - Dearborn - IVCF</t>
  </si>
  <si>
    <t>University of Michigan - Flint - IVCF</t>
  </si>
  <si>
    <t>University of Minnesota - Duluth - IVCF</t>
  </si>
  <si>
    <t>University of Minnesota - Minneapolis - E BANK</t>
  </si>
  <si>
    <t>University of Minnesota - Morris - IVCF</t>
  </si>
  <si>
    <t>University of North Dakota - Undergrad</t>
  </si>
  <si>
    <t>University of Pittsburgh - Ignite-BCM</t>
  </si>
  <si>
    <t>University of Wisconsin - Eau Claire - IVCF</t>
  </si>
  <si>
    <t>University of Wisconsin - Green Bay - IVCF</t>
  </si>
  <si>
    <t>University of Wisconsin - LaCrosse - IVCF</t>
  </si>
  <si>
    <t>University of Wisconsin - Madison - AAIV</t>
  </si>
  <si>
    <t>University of Wisconsin - Madison - UNDRGRAD</t>
  </si>
  <si>
    <t>University of Wisconsin - Marshfield - IVCF</t>
  </si>
  <si>
    <t>University of Wisconsin - Milwaukee - IVCF</t>
  </si>
  <si>
    <t>University of Wisconsin - Oshkosh - IVCF</t>
  </si>
  <si>
    <t>University of Wisconsin - Parkside - IVCF</t>
  </si>
  <si>
    <t>University of Wisconsin - Platteville - IVCF</t>
  </si>
  <si>
    <t>University of Wisconsin - River Falls - IVCF</t>
  </si>
  <si>
    <t>University of Wisconsin - Rock County - IVCF</t>
  </si>
  <si>
    <t>University of Wisconsin - Stevens Point - IVCF</t>
  </si>
  <si>
    <t>University of Wisconsin - Stout - IVCF</t>
  </si>
  <si>
    <t>University of Wisconsin - Whitewater - IVCF</t>
  </si>
  <si>
    <t>Washtenaw Community College - IVCF</t>
  </si>
  <si>
    <t>Wayne State University - UNDRGRAD</t>
  </si>
  <si>
    <t>West Virginia University - IVCF</t>
  </si>
  <si>
    <t>Western Michigan University - CBC</t>
  </si>
  <si>
    <t>Western Michigan University - Imago Dei</t>
  </si>
  <si>
    <t>Western Michigan University - UNDRGRAD</t>
  </si>
  <si>
    <t>Winona State University - IVCF</t>
  </si>
  <si>
    <t>Youngstown State University - CBC</t>
  </si>
  <si>
    <t>DePauw University - IVCF</t>
  </si>
  <si>
    <t>Central Michigan University - IVCF</t>
  </si>
  <si>
    <t>Blackhawk Technical College - IVCF</t>
  </si>
  <si>
    <t>Fairmont State University - IVCF</t>
  </si>
  <si>
    <t>Grand Valley State University - Greek</t>
  </si>
  <si>
    <t>Hope College - IVCF</t>
  </si>
  <si>
    <t>Hope College - Greek</t>
  </si>
  <si>
    <t>Lake Forest College - IVCF</t>
  </si>
  <si>
    <t>Purdue University - Northwest - IVCF</t>
  </si>
  <si>
    <t>Western Michigan University - Immerse</t>
  </si>
  <si>
    <t>School &amp; Chapter</t>
  </si>
  <si>
    <t>Region</t>
  </si>
  <si>
    <t>09-426398-5000-4022</t>
  </si>
  <si>
    <t>A</t>
  </si>
  <si>
    <t>Full Number</t>
  </si>
  <si>
    <t>Short Number</t>
  </si>
  <si>
    <t>Not sure</t>
  </si>
  <si>
    <t>GLE</t>
  </si>
  <si>
    <t>GLW</t>
  </si>
  <si>
    <t>09-401998-5000-4022</t>
  </si>
  <si>
    <t>09-404898-3000-4022</t>
  </si>
  <si>
    <t>09-449198-6000-4022</t>
  </si>
  <si>
    <t>L&amp;P</t>
  </si>
  <si>
    <t>09-401998-3000-4022</t>
  </si>
  <si>
    <t>09-424198-2000-4022</t>
  </si>
  <si>
    <t>4241</t>
  </si>
  <si>
    <t>Ball State University Scholarships</t>
  </si>
  <si>
    <t>09-408098-4000-4022</t>
  </si>
  <si>
    <t>Bellin College/Nursing Scholarships</t>
  </si>
  <si>
    <t>09-448598-1500-4022</t>
  </si>
  <si>
    <t>4485</t>
  </si>
  <si>
    <t>09-448798-6000-4022</t>
  </si>
  <si>
    <t>4487</t>
  </si>
  <si>
    <t>09-448798-5000-4022</t>
  </si>
  <si>
    <t>09-426398-3000-4022</t>
  </si>
  <si>
    <t>Central Ohio Scholarships</t>
  </si>
  <si>
    <t>09-423398-0000-4022</t>
  </si>
  <si>
    <t>4233</t>
  </si>
  <si>
    <t>Chapter Focus Week Scholarships</t>
  </si>
  <si>
    <t>09-694198-2000-4022</t>
  </si>
  <si>
    <t>Chicago Columbia College Scholarship</t>
  </si>
  <si>
    <t>09-404898-2000-4022</t>
  </si>
  <si>
    <t>Chicago Urban Program Scholarships</t>
  </si>
  <si>
    <t>09-403698-2000-4022</t>
  </si>
  <si>
    <t>4036</t>
  </si>
  <si>
    <t>Chicagoland Scholarships</t>
  </si>
  <si>
    <t>09-403698-0000-4022</t>
  </si>
  <si>
    <t>09-404198-2500-4022</t>
  </si>
  <si>
    <t>09-422498-7000-4022</t>
  </si>
  <si>
    <t>4224</t>
  </si>
  <si>
    <t>09-444998-5000-4022</t>
  </si>
  <si>
    <t>09-422498-2000-4022</t>
  </si>
  <si>
    <t>09-422498-3000-4022</t>
  </si>
  <si>
    <t>09-428198-5500-4022</t>
  </si>
  <si>
    <t>4281</t>
  </si>
  <si>
    <t>09-426398-6000-4022</t>
  </si>
  <si>
    <t>09-409298-4000-4022</t>
  </si>
  <si>
    <t>4092</t>
  </si>
  <si>
    <t>Downstate IL Fall Conf. Scholarships</t>
  </si>
  <si>
    <t>09-401698-1000-4022</t>
  </si>
  <si>
    <t>4016</t>
  </si>
  <si>
    <t>Downstate Illinois Scholarships</t>
  </si>
  <si>
    <t>09-401698-0000-4022</t>
  </si>
  <si>
    <t>East Ohio Scholarships</t>
  </si>
  <si>
    <t>09-422498-0000-4022</t>
  </si>
  <si>
    <t>09-425498-2000-4022</t>
  </si>
  <si>
    <t>09-424898-1000-4022</t>
  </si>
  <si>
    <t>4248</t>
  </si>
  <si>
    <t>09-428198-6000-4022</t>
  </si>
  <si>
    <t>Fond du Lac TCC Scholarships</t>
  </si>
  <si>
    <t>09-444998-1500-4022</t>
  </si>
  <si>
    <t>Fort Wayne ISM Scholarships</t>
  </si>
  <si>
    <t>09-408098-7000-4022</t>
  </si>
  <si>
    <t>Fox Valley Tech Scholarships</t>
  </si>
  <si>
    <t>09-448598-8000-4022</t>
  </si>
  <si>
    <t>09-409298-5000-4022</t>
  </si>
  <si>
    <t>GLE International Scholarships</t>
  </si>
  <si>
    <t>09-421198-3000-4022</t>
  </si>
  <si>
    <t>4211</t>
  </si>
  <si>
    <t>GLW IVLI Scholarships</t>
  </si>
  <si>
    <t>09-401198-1000-4022</t>
  </si>
  <si>
    <t>4011</t>
  </si>
  <si>
    <t>GLW ME Vision Scholarships</t>
  </si>
  <si>
    <t>09-403098-0000-4022</t>
  </si>
  <si>
    <t>4030</t>
  </si>
  <si>
    <t>09-428198-7000-4022</t>
  </si>
  <si>
    <t>09-428198-5000-4022</t>
  </si>
  <si>
    <t>09-428198-5100-4022</t>
  </si>
  <si>
    <t>09-442398-1000-4022</t>
  </si>
  <si>
    <t>09-426398-4000-4022</t>
  </si>
  <si>
    <t>09-428198-3000-4022</t>
  </si>
  <si>
    <t>09-404898-1000-4022</t>
  </si>
  <si>
    <t>09-401998-8000-4022</t>
  </si>
  <si>
    <t>09-401998-7000-4022</t>
  </si>
  <si>
    <t>09-409298-3000-4022</t>
  </si>
  <si>
    <t>09-409298-2000-4022</t>
  </si>
  <si>
    <t>09-405698-1000-4022</t>
  </si>
  <si>
    <t>L&amp;P Region Hmong Scholarships</t>
  </si>
  <si>
    <t>09-441198-3000-4022</t>
  </si>
  <si>
    <t>4411</t>
  </si>
  <si>
    <t>09-448398-2000-4022</t>
  </si>
  <si>
    <t>09-448598-1000-4022</t>
  </si>
  <si>
    <t>09-442398-5000-4022</t>
  </si>
  <si>
    <t>Manitowoc Area Schools Scholarships</t>
  </si>
  <si>
    <t>09-448598-7500-4022</t>
  </si>
  <si>
    <t>09-422498-8000-4022</t>
  </si>
  <si>
    <t>09-448798-2000-4022</t>
  </si>
  <si>
    <t>Metro Detroit/Flint Scholarships</t>
  </si>
  <si>
    <t>09-427298-0000-4022</t>
  </si>
  <si>
    <t>4272</t>
  </si>
  <si>
    <t>Metro Pittsburgh Scholarships</t>
  </si>
  <si>
    <t>09-424198-0000-4022</t>
  </si>
  <si>
    <t>09-448398-5000-4022</t>
  </si>
  <si>
    <t>09-401998-1400-4022</t>
  </si>
  <si>
    <t>Milwaukee Area Tech Coll Scholarship</t>
  </si>
  <si>
    <t>09-448798-9000-4022</t>
  </si>
  <si>
    <t>09-448798-8000-4022</t>
  </si>
  <si>
    <t>09-448798-3000-4022</t>
  </si>
  <si>
    <t>09-426398-2300-4022</t>
  </si>
  <si>
    <t>09-426398-2200-4022</t>
  </si>
  <si>
    <t>09-443698-1000-4022</t>
  </si>
  <si>
    <t>09-426398-2100-4022</t>
  </si>
  <si>
    <t>North Dakota Area Scholarships</t>
  </si>
  <si>
    <t>09-447598-0000-4022</t>
  </si>
  <si>
    <t>4475</t>
  </si>
  <si>
    <t>09-447598-1000-4022</t>
  </si>
  <si>
    <t>09-447598-2000-4022</t>
  </si>
  <si>
    <t>09-405798-4000-4022</t>
  </si>
  <si>
    <t>09-448398-4000-4022</t>
  </si>
  <si>
    <t>09-404198-5000-4022</t>
  </si>
  <si>
    <t>09-404198-4000-4022</t>
  </si>
  <si>
    <t>Northwestern Univeristy - BCM</t>
  </si>
  <si>
    <t>09-404198-6000-4022</t>
  </si>
  <si>
    <t>Northwestern University - IVCF</t>
  </si>
  <si>
    <t>09-404198-2000-4022</t>
  </si>
  <si>
    <t>09-427298-1000-4022</t>
  </si>
  <si>
    <t>09-448598-7000-4022</t>
  </si>
  <si>
    <t>09-422498-1000-4022</t>
  </si>
  <si>
    <t>09-408698-2000-4022</t>
  </si>
  <si>
    <t>09-408698-3000-4022</t>
  </si>
  <si>
    <t>09-408698-1000-4022</t>
  </si>
  <si>
    <t>09-405698-2000-4022</t>
  </si>
  <si>
    <t>09-404898-8000-4022</t>
  </si>
  <si>
    <t>09-404898-4000-4022</t>
  </si>
  <si>
    <t>Richland Comm College Scholarships</t>
  </si>
  <si>
    <t>09-401998-4000-4022</t>
  </si>
  <si>
    <t>09-446298-4000-4022</t>
  </si>
  <si>
    <t>09-446298-3000-4022</t>
  </si>
  <si>
    <t>09-424898-4000-4022</t>
  </si>
  <si>
    <t>09-402498-1000-4022</t>
  </si>
  <si>
    <t>09-402498-2000-4022</t>
  </si>
  <si>
    <t>Soul Surf Scholarships</t>
  </si>
  <si>
    <t>09-401198-4000-4022</t>
  </si>
  <si>
    <t>Southern Indiana Scholarships</t>
  </si>
  <si>
    <t>09-409298-0000-4022</t>
  </si>
  <si>
    <t>St. Olaf College Scholarships</t>
  </si>
  <si>
    <t>09-442398-6000-4022</t>
  </si>
  <si>
    <t>09-425498-4000-4022</t>
  </si>
  <si>
    <t>09-425498-6000-4022</t>
  </si>
  <si>
    <t>09-422498-9000-4022</t>
  </si>
  <si>
    <t>09-443698-2000-4022</t>
  </si>
  <si>
    <t>09-444998-2000-4022</t>
  </si>
  <si>
    <t>09-427298-4000-4022</t>
  </si>
  <si>
    <t>09-427298-5000-4022</t>
  </si>
  <si>
    <t>09-404898-5000-4022</t>
  </si>
  <si>
    <t>09-423798-2000-4022</t>
  </si>
  <si>
    <t>09-447598-4000-4022</t>
  </si>
  <si>
    <t>09-449498-1200-4022</t>
  </si>
  <si>
    <t>09-448598-4000-4022</t>
  </si>
  <si>
    <t>09-443698-4000-4022</t>
  </si>
  <si>
    <t>09-448998-3000-4022</t>
  </si>
  <si>
    <t>09-448998-2000-4022</t>
  </si>
  <si>
    <t>University of Wisconsin - Madison - Greek</t>
  </si>
  <si>
    <t>09-448998-4000-4022</t>
  </si>
  <si>
    <t>09-448598-5000-4022</t>
  </si>
  <si>
    <t>09-448798-4000-4022</t>
  </si>
  <si>
    <t>09-448598-2000-4022</t>
  </si>
  <si>
    <t>09-449198-8000-4022</t>
  </si>
  <si>
    <t>09-449498-1800-4022</t>
  </si>
  <si>
    <t>09-449198-7000-4022</t>
  </si>
  <si>
    <t>09-448598-6000-4022</t>
  </si>
  <si>
    <t>09-449498-1600-4022</t>
  </si>
  <si>
    <t>09-449198-5000-4022</t>
  </si>
  <si>
    <t>09-444998-4000-4022</t>
  </si>
  <si>
    <t>University of Wisconsin - Superior</t>
  </si>
  <si>
    <t>09-449198-5100-4022</t>
  </si>
  <si>
    <t>University of Wisconsin - Whitewater - AAIV</t>
  </si>
  <si>
    <t>09-405698-3000-4022</t>
  </si>
  <si>
    <t>09-443698-5000-4022</t>
  </si>
  <si>
    <t>09-427298-3000-4022</t>
  </si>
  <si>
    <t>West Michigan Area Scholarships</t>
  </si>
  <si>
    <t>09-428198-0000-4022</t>
  </si>
  <si>
    <t>West Virginia Area Scholarships</t>
  </si>
  <si>
    <t>09-424898-0000-4022</t>
  </si>
  <si>
    <t>WI Southeast Area Scholarships</t>
  </si>
  <si>
    <t>09-448798-0000-4022</t>
  </si>
  <si>
    <t>09-443698-3000-4022</t>
  </si>
  <si>
    <t>09-428198-2000-4022</t>
  </si>
  <si>
    <t>09-428198-2500-4022</t>
  </si>
  <si>
    <t>09-428198-4000-4022</t>
  </si>
  <si>
    <t>Western Michigan University - Greek</t>
  </si>
  <si>
    <t>09-428198-2800-4022</t>
  </si>
  <si>
    <t>09-424898-2000-4022</t>
  </si>
  <si>
    <t>09-422498-4000-4022</t>
  </si>
  <si>
    <t>West Virginia Wesleyan</t>
  </si>
  <si>
    <t>09-424898-3000-4022</t>
  </si>
  <si>
    <t>09-448798-8500-4022</t>
  </si>
  <si>
    <t>Waukesha Technical College</t>
  </si>
  <si>
    <t>09-442398-4000-4022</t>
  </si>
  <si>
    <t>09-425498-9000-4022</t>
  </si>
  <si>
    <t>Univeristy of Michigan - Ann Arbor - BCM</t>
  </si>
  <si>
    <t>North Dakota State University - International</t>
  </si>
  <si>
    <t>09-444998-0000-4022</t>
  </si>
  <si>
    <t>Northern Minnesota</t>
  </si>
  <si>
    <t>09-402798-4000-4022</t>
  </si>
  <si>
    <t>University of Illinois - Chicago - IFL</t>
  </si>
  <si>
    <t>09-402798-5000-4022</t>
  </si>
  <si>
    <t>Account</t>
  </si>
  <si>
    <t>09-404198-8000-4022</t>
  </si>
  <si>
    <t xml:space="preserve">University of Illinois </t>
  </si>
  <si>
    <t>402798-4000</t>
  </si>
  <si>
    <t>09-428198-8000-4022</t>
  </si>
  <si>
    <t>09-405798-6000-4022</t>
  </si>
  <si>
    <t>University of Michigan - Ann Arbor - BCM</t>
  </si>
  <si>
    <t>Univeristy of Michigan - Ann Arbor - IVME</t>
  </si>
  <si>
    <t>University of Michigan - Ann Arbor - ICF/ICM</t>
  </si>
  <si>
    <t>09-425498-7000-4022</t>
  </si>
  <si>
    <t>09-425498-8000-4022</t>
  </si>
  <si>
    <t>Michigan State University - Mosaic/ME</t>
  </si>
  <si>
    <t>09-426398-7000-4022</t>
  </si>
  <si>
    <t>Alpena Community College - IVCF</t>
  </si>
  <si>
    <t>Week 3 LW</t>
  </si>
  <si>
    <t>Regions</t>
  </si>
  <si>
    <t>School/Chapter</t>
  </si>
  <si>
    <t>Tracks</t>
  </si>
  <si>
    <t>Encounter</t>
  </si>
  <si>
    <t>Growing</t>
  </si>
  <si>
    <t>Lteam</t>
  </si>
  <si>
    <t>Mark1</t>
  </si>
  <si>
    <t>Mark2</t>
  </si>
  <si>
    <t>Origins</t>
  </si>
  <si>
    <t>Redefine</t>
  </si>
  <si>
    <t>SGLT</t>
  </si>
  <si>
    <t>Crew</t>
  </si>
  <si>
    <t xml:space="preserve">Scholarships
1. Complete the attached scholarship form and submit -- with area director approval -- no later than eight days (two Fridays prior) to your Chapter Focus Week. 
a. Scholarships submitted after that may not be entered on time. (Please help us. The scholarships submitted very late or changed onsite last year bogged down registration and created significant confusion. Please be on top of this!) 
2. How to Fill out Form
a. List each student receiving an IVCF scholarship or deferred payment.
b. List the track they are taking if known
c. In column 'D' select which price the student chose ($399 or $359 or $75)
d. In column 'E', select $25 if the student registered late.
e. In column 'F', fill in the amount the student paid at registration. They most likely paid the minimum of $25. Instruct them not to pay the full balance until after scholarships are applied.  Refunds will not be issued.
f. Fill in the appropriate amounts for columns G and H.
g. Fill in the blue boxes at the top of the worksheet and get area director approval
h. Save the form as 'CFW Finances Week X Campus Chapter Date (of submission)'
i. Email the worksheet to cfwivlischolarshipsi@intervarsity.org with AD approval NO LATER than eight days prior to your CFW.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</si>
</sst>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6" formatCode="&quot;$&quot;#,##0_);[Red]\(&quot;$&quot;#,##0\)"/>
    <numFmt numFmtId="42" formatCode="_(&quot;$&quot;* #,##0_);_(&quot;$&quot;* \(#,##0\);_(&quot;$&quot;* &quot;-&quot;_);_(@_)"/>
    <numFmt numFmtId="44" formatCode="_(&quot;$&quot;* #,##0.00_);_(&quot;$&quot;* \(#,##0.00\);_(&quot;$&quot;* &quot;-&quot;??_);_(@_)"/>
  </numFmts>
  <fonts count="21" x14ac:knownFonts="1">
    <font>
      <sz val="10"/>
      <name val="Arial"/>
    </font>
    <font>
      <b/>
      <sz val="9"/>
      <name val="Arial"/>
      <family val="2"/>
    </font>
    <font>
      <sz val="9"/>
      <name val="Arial"/>
      <family val="2"/>
    </font>
    <font>
      <b/>
      <sz val="9"/>
      <color indexed="12"/>
      <name val="Arial"/>
      <family val="2"/>
    </font>
    <font>
      <b/>
      <sz val="9"/>
      <color indexed="17"/>
      <name val="Arial"/>
      <family val="2"/>
    </font>
    <font>
      <sz val="9"/>
      <color indexed="12"/>
      <name val="Arial"/>
      <family val="2"/>
    </font>
    <font>
      <sz val="9"/>
      <color indexed="17"/>
      <name val="Arial"/>
      <family val="2"/>
    </font>
    <font>
      <u/>
      <sz val="10"/>
      <color indexed="12"/>
      <name val="Arial"/>
      <family val="2"/>
    </font>
    <font>
      <sz val="9"/>
      <color indexed="81"/>
      <name val="Tahoma"/>
      <family val="2"/>
    </font>
    <font>
      <b/>
      <sz val="9"/>
      <color indexed="81"/>
      <name val="Tahoma"/>
      <family val="2"/>
    </font>
    <font>
      <sz val="10"/>
      <name val="Arial"/>
      <family val="2"/>
    </font>
    <font>
      <i/>
      <sz val="8"/>
      <name val="Arial"/>
      <family val="2"/>
    </font>
    <font>
      <b/>
      <sz val="8"/>
      <name val="Arial"/>
      <family val="2"/>
    </font>
    <font>
      <sz val="8"/>
      <name val="Arial"/>
      <family val="2"/>
    </font>
    <font>
      <u/>
      <sz val="8"/>
      <color indexed="12"/>
      <name val="Arial"/>
      <family val="2"/>
    </font>
    <font>
      <sz val="8"/>
      <color indexed="81"/>
      <name val="Tahoma"/>
      <family val="2"/>
    </font>
    <font>
      <b/>
      <sz val="8"/>
      <color indexed="81"/>
      <name val="Tahoma"/>
      <family val="2"/>
    </font>
    <font>
      <b/>
      <sz val="9"/>
      <color rgb="FFFF0000"/>
      <name val="Arial"/>
      <family val="2"/>
    </font>
    <font>
      <sz val="9"/>
      <color rgb="FFFF0000"/>
      <name val="Arial"/>
      <family val="2"/>
    </font>
    <font>
      <u/>
      <sz val="10"/>
      <color theme="11"/>
      <name val="Arial"/>
    </font>
    <font>
      <sz val="18"/>
      <name val="Arial"/>
      <family val="2"/>
    </font>
  </fonts>
  <fills count="7">
    <fill>
      <patternFill patternType="none"/>
    </fill>
    <fill>
      <patternFill patternType="gray125"/>
    </fill>
    <fill>
      <patternFill patternType="solid">
        <fgColor theme="3"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FFFFCC"/>
        <bgColor indexed="64"/>
      </patternFill>
    </fill>
    <fill>
      <patternFill patternType="solid">
        <fgColor theme="6"/>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s>
  <cellStyleXfs count="10">
    <xf numFmtId="0" fontId="0" fillId="0" borderId="0"/>
    <xf numFmtId="0" fontId="7" fillId="0" borderId="0" applyNumberFormat="0" applyFill="0" applyBorder="0" applyAlignment="0" applyProtection="0">
      <alignment vertical="top"/>
      <protection locked="0"/>
    </xf>
    <xf numFmtId="44" fontId="10"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xf numFmtId="0" fontId="1" fillId="0" borderId="0" xfId="0" applyFont="1"/>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xf>
    <xf numFmtId="0" fontId="1" fillId="3" borderId="1" xfId="0" applyFont="1" applyFill="1" applyBorder="1" applyAlignment="1">
      <alignment horizontal="center"/>
    </xf>
    <xf numFmtId="0" fontId="1" fillId="0" borderId="5" xfId="0" applyFont="1" applyBorder="1" applyAlignment="1"/>
    <xf numFmtId="0" fontId="1" fillId="0" borderId="1" xfId="0" applyFont="1" applyBorder="1" applyProtection="1"/>
    <xf numFmtId="0" fontId="2" fillId="0" borderId="0" xfId="0" applyFont="1" applyProtection="1">
      <protection hidden="1"/>
    </xf>
    <xf numFmtId="0" fontId="1" fillId="0" borderId="0" xfId="0" applyFont="1" applyProtection="1">
      <protection hidden="1"/>
    </xf>
    <xf numFmtId="0" fontId="11" fillId="4" borderId="4" xfId="0" applyFont="1" applyFill="1" applyBorder="1" applyAlignment="1" applyProtection="1">
      <alignment horizontal="center"/>
      <protection hidden="1"/>
    </xf>
    <xf numFmtId="0" fontId="2" fillId="4" borderId="1" xfId="0" applyFont="1" applyFill="1" applyBorder="1" applyProtection="1">
      <protection hidden="1"/>
    </xf>
    <xf numFmtId="0" fontId="12" fillId="2" borderId="1" xfId="0" applyFont="1" applyFill="1" applyBorder="1" applyAlignment="1" applyProtection="1">
      <alignment horizontal="right"/>
      <protection locked="0" hidden="1"/>
    </xf>
    <xf numFmtId="0" fontId="14" fillId="2" borderId="1" xfId="1" applyFont="1" applyFill="1" applyBorder="1" applyAlignment="1" applyProtection="1">
      <alignment horizontal="right"/>
      <protection locked="0" hidden="1"/>
    </xf>
    <xf numFmtId="0" fontId="4" fillId="0" borderId="8" xfId="0" applyFont="1" applyBorder="1" applyAlignment="1">
      <alignment horizontal="center"/>
    </xf>
    <xf numFmtId="0" fontId="17" fillId="0" borderId="8" xfId="0" applyFont="1" applyBorder="1" applyAlignment="1">
      <alignment horizontal="center"/>
    </xf>
    <xf numFmtId="0" fontId="12" fillId="2" borderId="1" xfId="0" applyFont="1" applyFill="1" applyBorder="1" applyAlignment="1" applyProtection="1">
      <alignment horizontal="right"/>
      <protection locked="0" hidden="1"/>
    </xf>
    <xf numFmtId="0" fontId="0" fillId="0" borderId="0" xfId="0" applyAlignment="1">
      <alignment vertical="center"/>
    </xf>
    <xf numFmtId="0" fontId="2" fillId="5" borderId="1" xfId="0" applyFont="1" applyFill="1" applyBorder="1" applyProtection="1">
      <protection locked="0" hidden="1"/>
    </xf>
    <xf numFmtId="0" fontId="2" fillId="5" borderId="1" xfId="0" applyFont="1" applyFill="1" applyBorder="1" applyAlignment="1" applyProtection="1">
      <alignment horizontal="center"/>
      <protection locked="0" hidden="1"/>
    </xf>
    <xf numFmtId="42" fontId="1" fillId="5" borderId="1" xfId="2" applyNumberFormat="1" applyFont="1" applyFill="1" applyBorder="1" applyAlignment="1" applyProtection="1">
      <alignment horizontal="center" vertical="center"/>
      <protection locked="0" hidden="1"/>
    </xf>
    <xf numFmtId="5" fontId="1" fillId="5" borderId="1" xfId="2" applyNumberFormat="1" applyFont="1" applyFill="1" applyBorder="1" applyAlignment="1" applyProtection="1">
      <alignment horizontal="center"/>
      <protection locked="0" hidden="1"/>
    </xf>
    <xf numFmtId="5" fontId="2" fillId="5" borderId="1" xfId="2" applyNumberFormat="1" applyFont="1" applyFill="1" applyBorder="1" applyAlignment="1" applyProtection="1">
      <alignment horizontal="center"/>
      <protection locked="0" hidden="1"/>
    </xf>
    <xf numFmtId="5" fontId="5" fillId="5" borderId="1" xfId="2" applyNumberFormat="1" applyFont="1" applyFill="1" applyBorder="1" applyAlignment="1" applyProtection="1">
      <alignment horizontal="center"/>
      <protection locked="0" hidden="1"/>
    </xf>
    <xf numFmtId="42" fontId="1" fillId="3" borderId="1" xfId="0" applyNumberFormat="1" applyFont="1" applyFill="1" applyBorder="1" applyAlignment="1">
      <alignment horizontal="center"/>
    </xf>
    <xf numFmtId="5" fontId="6" fillId="5" borderId="1" xfId="2" applyNumberFormat="1" applyFont="1" applyFill="1" applyBorder="1" applyAlignment="1" applyProtection="1">
      <alignment horizontal="center"/>
      <protection locked="0" hidden="1"/>
    </xf>
    <xf numFmtId="42" fontId="18" fillId="0" borderId="1" xfId="2" applyNumberFormat="1" applyFont="1" applyFill="1" applyBorder="1" applyAlignment="1" applyProtection="1">
      <alignment horizontal="center"/>
      <protection hidden="1"/>
    </xf>
    <xf numFmtId="0" fontId="1" fillId="0" borderId="0" xfId="0" applyFont="1" applyAlignment="1">
      <alignment horizontal="right"/>
    </xf>
    <xf numFmtId="0" fontId="1" fillId="0" borderId="1" xfId="0" applyFont="1" applyBorder="1" applyAlignment="1">
      <alignment horizontal="right"/>
    </xf>
    <xf numFmtId="0" fontId="1" fillId="0" borderId="2" xfId="0" applyFont="1" applyBorder="1" applyAlignment="1">
      <alignment horizontal="right"/>
    </xf>
    <xf numFmtId="0" fontId="0" fillId="0" borderId="0" xfId="0" applyFont="1" applyBorder="1" applyProtection="1">
      <protection hidden="1"/>
    </xf>
    <xf numFmtId="0" fontId="2" fillId="0" borderId="0" xfId="0" applyFont="1" applyBorder="1" applyProtection="1">
      <protection hidden="1"/>
    </xf>
    <xf numFmtId="0" fontId="0" fillId="0" borderId="0" xfId="0" applyFont="1" applyFill="1" applyBorder="1" applyProtection="1">
      <protection hidden="1"/>
    </xf>
    <xf numFmtId="0" fontId="0" fillId="0" borderId="0" xfId="0" applyFill="1" applyBorder="1" applyProtection="1">
      <protection hidden="1"/>
    </xf>
    <xf numFmtId="0" fontId="0" fillId="0" borderId="0" xfId="0" applyFill="1" applyBorder="1" applyProtection="1">
      <protection locked="0"/>
    </xf>
    <xf numFmtId="0" fontId="0" fillId="0" borderId="0" xfId="0" applyBorder="1"/>
    <xf numFmtId="0" fontId="0" fillId="0" borderId="0" xfId="0" applyFill="1" applyBorder="1"/>
    <xf numFmtId="0" fontId="0" fillId="0" borderId="0" xfId="0" applyBorder="1" applyProtection="1">
      <protection hidden="1"/>
    </xf>
    <xf numFmtId="6" fontId="2" fillId="0" borderId="0" xfId="0" applyNumberFormat="1" applyFont="1" applyBorder="1" applyProtection="1">
      <protection hidden="1"/>
    </xf>
    <xf numFmtId="0" fontId="0" fillId="0" borderId="0" xfId="0" applyBorder="1" applyAlignment="1">
      <alignment horizontal="left" vertical="top"/>
    </xf>
    <xf numFmtId="0" fontId="0" fillId="0" borderId="0" xfId="0" applyBorder="1" applyAlignment="1">
      <alignment horizontal="right"/>
    </xf>
    <xf numFmtId="0" fontId="1" fillId="0" borderId="0" xfId="0" applyFont="1" applyBorder="1" applyProtection="1">
      <protection hidden="1"/>
    </xf>
    <xf numFmtId="0" fontId="0" fillId="6" borderId="0" xfId="0" applyFill="1" applyBorder="1"/>
    <xf numFmtId="0" fontId="2" fillId="0" borderId="0" xfId="0" applyFont="1" applyFill="1" applyBorder="1" applyProtection="1">
      <protection hidden="1"/>
    </xf>
    <xf numFmtId="0" fontId="2" fillId="0" borderId="0" xfId="0" applyFont="1" applyBorder="1" applyAlignment="1" applyProtection="1">
      <alignment horizontal="left"/>
      <protection hidden="1"/>
    </xf>
    <xf numFmtId="0" fontId="20" fillId="0" borderId="0" xfId="0" applyFont="1" applyAlignment="1">
      <alignment vertical="top" wrapText="1"/>
    </xf>
    <xf numFmtId="0" fontId="0" fillId="0" borderId="0" xfId="0" applyAlignment="1">
      <alignment wrapText="1"/>
    </xf>
    <xf numFmtId="0" fontId="1" fillId="4" borderId="2" xfId="0" applyFont="1" applyFill="1" applyBorder="1" applyAlignment="1" applyProtection="1">
      <alignment horizontal="center"/>
      <protection hidden="1"/>
    </xf>
    <xf numFmtId="0" fontId="1" fillId="4" borderId="3"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12" fillId="2" borderId="5" xfId="0" applyFont="1" applyFill="1" applyBorder="1" applyAlignment="1" applyProtection="1">
      <alignment horizontal="left"/>
      <protection locked="0" hidden="1"/>
    </xf>
    <xf numFmtId="0" fontId="12" fillId="2" borderId="7" xfId="0" applyFont="1" applyFill="1" applyBorder="1" applyAlignment="1" applyProtection="1">
      <alignment horizontal="left"/>
      <protection locked="0" hidden="1"/>
    </xf>
    <xf numFmtId="0" fontId="12" fillId="2" borderId="6" xfId="0" applyFont="1" applyFill="1" applyBorder="1" applyAlignment="1" applyProtection="1">
      <alignment horizontal="left"/>
      <protection locked="0" hidden="1"/>
    </xf>
    <xf numFmtId="0" fontId="12" fillId="2" borderId="5" xfId="0" applyFont="1" applyFill="1" applyBorder="1" applyAlignment="1" applyProtection="1">
      <alignment horizontal="center"/>
      <protection locked="0" hidden="1"/>
    </xf>
    <xf numFmtId="0" fontId="12" fillId="2" borderId="7" xfId="0" applyFont="1" applyFill="1" applyBorder="1" applyAlignment="1" applyProtection="1">
      <alignment horizontal="center"/>
      <protection locked="0" hidden="1"/>
    </xf>
    <xf numFmtId="0" fontId="12" fillId="2" borderId="6" xfId="0" applyFont="1" applyFill="1" applyBorder="1" applyAlignment="1" applyProtection="1">
      <alignment horizontal="center"/>
      <protection locked="0" hidden="1"/>
    </xf>
    <xf numFmtId="0" fontId="13" fillId="2" borderId="5" xfId="0" applyFont="1" applyFill="1" applyBorder="1" applyAlignment="1" applyProtection="1">
      <alignment horizontal="center"/>
      <protection locked="0" hidden="1"/>
    </xf>
    <xf numFmtId="0" fontId="13" fillId="2" borderId="6" xfId="0" applyFont="1" applyFill="1" applyBorder="1" applyAlignment="1" applyProtection="1">
      <alignment horizontal="center"/>
      <protection locked="0" hidden="1"/>
    </xf>
    <xf numFmtId="0" fontId="1" fillId="0" borderId="1" xfId="0" applyFont="1" applyBorder="1" applyAlignment="1">
      <alignment horizontal="right"/>
    </xf>
    <xf numFmtId="0" fontId="0" fillId="0" borderId="1" xfId="0" applyBorder="1" applyAlignment="1">
      <alignment horizontal="right"/>
    </xf>
  </cellXfs>
  <cellStyles count="10">
    <cellStyle name="Currency" xfId="2" builtinId="4"/>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Hyperlink" xfId="1"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zoomScale="80" zoomScaleNormal="80" zoomScalePageLayoutView="80" workbookViewId="0">
      <selection sqref="A1:A17"/>
    </sheetView>
  </sheetViews>
  <sheetFormatPr baseColWidth="10" defaultColWidth="8.83203125" defaultRowHeight="13" x14ac:dyDescent="0.15"/>
  <cols>
    <col min="1" max="1" width="99.33203125" customWidth="1"/>
  </cols>
  <sheetData>
    <row r="1" spans="1:27" ht="409" customHeight="1" x14ac:dyDescent="0.15">
      <c r="A1" s="46" t="s">
        <v>404</v>
      </c>
      <c r="B1" s="46"/>
      <c r="C1" s="46"/>
      <c r="D1" s="46"/>
      <c r="E1" s="46"/>
      <c r="F1" s="46"/>
      <c r="G1" s="46"/>
      <c r="H1" s="46"/>
      <c r="I1" s="46"/>
      <c r="J1" s="46"/>
      <c r="K1" s="46"/>
      <c r="L1" s="46"/>
      <c r="M1" s="46"/>
      <c r="N1" s="46"/>
      <c r="O1" s="46"/>
      <c r="P1" s="46"/>
      <c r="Q1" s="46"/>
      <c r="R1" s="46"/>
      <c r="S1" s="46"/>
      <c r="T1" s="46"/>
      <c r="U1" s="46"/>
      <c r="V1" s="46"/>
      <c r="W1" s="46"/>
      <c r="X1" s="46"/>
      <c r="Y1" s="46"/>
      <c r="Z1" s="46"/>
      <c r="AA1" s="46"/>
    </row>
    <row r="2" spans="1:27" x14ac:dyDescent="0.15">
      <c r="A2" s="47"/>
      <c r="B2" s="47"/>
      <c r="C2" s="47"/>
      <c r="D2" s="47"/>
      <c r="E2" s="47"/>
      <c r="F2" s="47"/>
      <c r="G2" s="47"/>
      <c r="H2" s="47"/>
      <c r="I2" s="47"/>
      <c r="J2" s="47"/>
      <c r="K2" s="47"/>
      <c r="L2" s="47"/>
      <c r="M2" s="47"/>
      <c r="N2" s="47"/>
      <c r="O2" s="47"/>
      <c r="P2" s="47"/>
      <c r="Q2" s="47"/>
      <c r="R2" s="47"/>
      <c r="S2" s="47"/>
      <c r="T2" s="47"/>
      <c r="U2" s="47"/>
      <c r="V2" s="47"/>
      <c r="W2" s="47"/>
      <c r="X2" s="47"/>
      <c r="Y2" s="47"/>
      <c r="Z2" s="47"/>
      <c r="AA2" s="47"/>
    </row>
    <row r="3" spans="1:27" s="18" customFormat="1" ht="26.25" customHeight="1" x14ac:dyDescent="0.15">
      <c r="A3" s="47"/>
      <c r="B3" s="47"/>
      <c r="C3" s="47"/>
      <c r="D3" s="47"/>
      <c r="E3" s="47"/>
      <c r="F3" s="47"/>
      <c r="G3" s="47"/>
      <c r="H3" s="47"/>
      <c r="I3" s="47"/>
      <c r="J3" s="47"/>
      <c r="K3" s="47"/>
      <c r="L3" s="47"/>
      <c r="M3" s="47"/>
      <c r="N3" s="47"/>
      <c r="O3" s="47"/>
      <c r="P3" s="47"/>
      <c r="Q3" s="47"/>
      <c r="R3" s="47"/>
      <c r="S3" s="47"/>
      <c r="T3" s="47"/>
      <c r="U3" s="47"/>
      <c r="V3" s="47"/>
      <c r="W3" s="47"/>
      <c r="X3" s="47"/>
      <c r="Y3" s="47"/>
      <c r="Z3" s="47"/>
      <c r="AA3" s="47"/>
    </row>
    <row r="4" spans="1:27" x14ac:dyDescent="0.15">
      <c r="A4" s="47"/>
      <c r="B4" s="47"/>
      <c r="C4" s="47"/>
      <c r="D4" s="47"/>
      <c r="E4" s="47"/>
      <c r="F4" s="47"/>
      <c r="G4" s="47"/>
      <c r="H4" s="47"/>
      <c r="I4" s="47"/>
      <c r="J4" s="47"/>
      <c r="K4" s="47"/>
      <c r="L4" s="47"/>
      <c r="M4" s="47"/>
      <c r="N4" s="47"/>
      <c r="O4" s="47"/>
      <c r="P4" s="47"/>
      <c r="Q4" s="47"/>
      <c r="R4" s="47"/>
      <c r="S4" s="47"/>
      <c r="T4" s="47"/>
      <c r="U4" s="47"/>
      <c r="V4" s="47"/>
      <c r="W4" s="47"/>
      <c r="X4" s="47"/>
      <c r="Y4" s="47"/>
      <c r="Z4" s="47"/>
      <c r="AA4" s="47"/>
    </row>
    <row r="5" spans="1:27" x14ac:dyDescent="0.15">
      <c r="A5" s="47"/>
      <c r="B5" s="47"/>
      <c r="C5" s="47"/>
      <c r="D5" s="47"/>
      <c r="E5" s="47"/>
      <c r="F5" s="47"/>
      <c r="G5" s="47"/>
      <c r="H5" s="47"/>
      <c r="I5" s="47"/>
      <c r="J5" s="47"/>
      <c r="K5" s="47"/>
      <c r="L5" s="47"/>
      <c r="M5" s="47"/>
      <c r="N5" s="47"/>
      <c r="O5" s="47"/>
      <c r="P5" s="47"/>
      <c r="Q5" s="47"/>
      <c r="R5" s="47"/>
      <c r="S5" s="47"/>
      <c r="T5" s="47"/>
      <c r="U5" s="47"/>
      <c r="V5" s="47"/>
      <c r="W5" s="47"/>
      <c r="X5" s="47"/>
      <c r="Y5" s="47"/>
      <c r="Z5" s="47"/>
      <c r="AA5" s="47"/>
    </row>
    <row r="6" spans="1:27" x14ac:dyDescent="0.15">
      <c r="A6" s="47"/>
      <c r="B6" s="47"/>
      <c r="C6" s="47"/>
      <c r="D6" s="47"/>
      <c r="E6" s="47"/>
      <c r="F6" s="47"/>
      <c r="G6" s="47"/>
      <c r="H6" s="47"/>
      <c r="I6" s="47"/>
      <c r="J6" s="47"/>
      <c r="K6" s="47"/>
      <c r="L6" s="47"/>
      <c r="M6" s="47"/>
      <c r="N6" s="47"/>
      <c r="O6" s="47"/>
      <c r="P6" s="47"/>
      <c r="Q6" s="47"/>
      <c r="R6" s="47"/>
      <c r="S6" s="47"/>
      <c r="T6" s="47"/>
      <c r="U6" s="47"/>
      <c r="V6" s="47"/>
      <c r="W6" s="47"/>
      <c r="X6" s="47"/>
      <c r="Y6" s="47"/>
      <c r="Z6" s="47"/>
      <c r="AA6" s="47"/>
    </row>
    <row r="7" spans="1:27" x14ac:dyDescent="0.15">
      <c r="A7" s="47"/>
      <c r="B7" s="47"/>
      <c r="C7" s="47"/>
      <c r="D7" s="47"/>
      <c r="E7" s="47"/>
      <c r="F7" s="47"/>
      <c r="G7" s="47"/>
      <c r="H7" s="47"/>
      <c r="I7" s="47"/>
      <c r="J7" s="47"/>
      <c r="K7" s="47"/>
      <c r="L7" s="47"/>
      <c r="M7" s="47"/>
      <c r="N7" s="47"/>
      <c r="O7" s="47"/>
      <c r="P7" s="47"/>
      <c r="Q7" s="47"/>
      <c r="R7" s="47"/>
      <c r="S7" s="47"/>
      <c r="T7" s="47"/>
      <c r="U7" s="47"/>
      <c r="V7" s="47"/>
      <c r="W7" s="47"/>
      <c r="X7" s="47"/>
      <c r="Y7" s="47"/>
      <c r="Z7" s="47"/>
      <c r="AA7" s="47"/>
    </row>
    <row r="8" spans="1:27" x14ac:dyDescent="0.15">
      <c r="A8" s="47"/>
      <c r="B8" s="47"/>
      <c r="C8" s="47"/>
      <c r="D8" s="47"/>
      <c r="E8" s="47"/>
      <c r="F8" s="47"/>
      <c r="G8" s="47"/>
      <c r="H8" s="47"/>
      <c r="I8" s="47"/>
      <c r="J8" s="47"/>
      <c r="K8" s="47"/>
      <c r="L8" s="47"/>
      <c r="M8" s="47"/>
      <c r="N8" s="47"/>
      <c r="O8" s="47"/>
      <c r="P8" s="47"/>
      <c r="Q8" s="47"/>
      <c r="R8" s="47"/>
      <c r="S8" s="47"/>
      <c r="T8" s="47"/>
      <c r="U8" s="47"/>
      <c r="V8" s="47"/>
      <c r="W8" s="47"/>
      <c r="X8" s="47"/>
      <c r="Y8" s="47"/>
      <c r="Z8" s="47"/>
      <c r="AA8" s="47"/>
    </row>
    <row r="9" spans="1:27" x14ac:dyDescent="0.15">
      <c r="A9" s="47"/>
      <c r="B9" s="47"/>
      <c r="C9" s="47"/>
      <c r="D9" s="47"/>
      <c r="E9" s="47"/>
      <c r="F9" s="47"/>
      <c r="G9" s="47"/>
      <c r="H9" s="47"/>
      <c r="I9" s="47"/>
      <c r="J9" s="47"/>
      <c r="K9" s="47"/>
      <c r="L9" s="47"/>
      <c r="M9" s="47"/>
      <c r="N9" s="47"/>
      <c r="O9" s="47"/>
      <c r="P9" s="47"/>
      <c r="Q9" s="47"/>
      <c r="R9" s="47"/>
      <c r="S9" s="47"/>
      <c r="T9" s="47"/>
      <c r="U9" s="47"/>
      <c r="V9" s="47"/>
      <c r="W9" s="47"/>
      <c r="X9" s="47"/>
      <c r="Y9" s="47"/>
      <c r="Z9" s="47"/>
      <c r="AA9" s="47"/>
    </row>
    <row r="10" spans="1:27" x14ac:dyDescent="0.15">
      <c r="A10" s="47"/>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row>
    <row r="11" spans="1:27" x14ac:dyDescent="0.15">
      <c r="A11" s="47"/>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row>
    <row r="12" spans="1:27" x14ac:dyDescent="0.15">
      <c r="A12" s="47"/>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row>
    <row r="13" spans="1:27" x14ac:dyDescent="0.15">
      <c r="A13" s="47"/>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47"/>
    </row>
    <row r="14" spans="1:27" x14ac:dyDescent="0.15">
      <c r="A14" s="47"/>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row>
    <row r="15" spans="1:27" x14ac:dyDescent="0.15">
      <c r="A15" s="47"/>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row>
    <row r="16" spans="1:27" x14ac:dyDescent="0.15">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row>
    <row r="17" spans="1:27" x14ac:dyDescent="0.15">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row>
  </sheetData>
  <mergeCells count="27">
    <mergeCell ref="Z1:Z17"/>
    <mergeCell ref="AA1:AA17"/>
    <mergeCell ref="U1:U17"/>
    <mergeCell ref="V1:V17"/>
    <mergeCell ref="W1:W17"/>
    <mergeCell ref="X1:X17"/>
    <mergeCell ref="Y1:Y17"/>
    <mergeCell ref="P1:P17"/>
    <mergeCell ref="Q1:Q17"/>
    <mergeCell ref="R1:R17"/>
    <mergeCell ref="S1:S17"/>
    <mergeCell ref="T1:T17"/>
    <mergeCell ref="K1:K17"/>
    <mergeCell ref="L1:L17"/>
    <mergeCell ref="M1:M17"/>
    <mergeCell ref="N1:N17"/>
    <mergeCell ref="O1:O17"/>
    <mergeCell ref="F1:F17"/>
    <mergeCell ref="G1:G17"/>
    <mergeCell ref="H1:H17"/>
    <mergeCell ref="I1:I17"/>
    <mergeCell ref="J1:J17"/>
    <mergeCell ref="A1:A17"/>
    <mergeCell ref="B1:B17"/>
    <mergeCell ref="C1:C17"/>
    <mergeCell ref="D1:D17"/>
    <mergeCell ref="E1:E17"/>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T265"/>
  <sheetViews>
    <sheetView tabSelected="1" zoomScale="115" zoomScaleNormal="115" zoomScalePageLayoutView="115" workbookViewId="0">
      <pane ySplit="8" topLeftCell="A9" activePane="bottomLeft" state="frozen"/>
      <selection pane="bottomLeft" activeCell="G13" sqref="G13"/>
    </sheetView>
  </sheetViews>
  <sheetFormatPr baseColWidth="10" defaultColWidth="9.1640625" defaultRowHeight="12" x14ac:dyDescent="0.15"/>
  <cols>
    <col min="1" max="1" width="14.6640625" style="3" customWidth="1"/>
    <col min="2" max="2" width="12.5" style="3" customWidth="1"/>
    <col min="3" max="3" width="9.1640625" style="5"/>
    <col min="4" max="4" width="9.1640625" style="3"/>
    <col min="5" max="5" width="10.1640625" style="1" customWidth="1"/>
    <col min="6" max="6" width="9.1640625" style="5"/>
    <col min="7" max="7" width="11.1640625" style="5" bestFit="1" customWidth="1"/>
    <col min="8" max="9" width="9.1640625" style="5"/>
    <col min="10" max="10" width="31" style="5" customWidth="1"/>
    <col min="11" max="11" width="24.6640625" style="3" customWidth="1"/>
    <col min="12" max="12" width="21.6640625" style="3" customWidth="1"/>
    <col min="13" max="16384" width="9.1640625" style="3"/>
  </cols>
  <sheetData>
    <row r="1" spans="1:20" ht="12.75" customHeight="1" x14ac:dyDescent="0.15">
      <c r="A1" s="8" t="s">
        <v>10</v>
      </c>
      <c r="B1" s="51"/>
      <c r="C1" s="52"/>
      <c r="D1" s="52"/>
      <c r="E1" s="53"/>
      <c r="F1" s="28"/>
      <c r="G1" s="29" t="s">
        <v>11</v>
      </c>
      <c r="H1" s="57"/>
      <c r="I1" s="58"/>
      <c r="J1" s="7" t="s">
        <v>9</v>
      </c>
      <c r="K1" s="17"/>
    </row>
    <row r="2" spans="1:20" ht="12.75" customHeight="1" x14ac:dyDescent="0.15">
      <c r="A2" s="8" t="s">
        <v>171</v>
      </c>
      <c r="B2" s="54"/>
      <c r="C2" s="55"/>
      <c r="D2" s="55"/>
      <c r="E2" s="56"/>
      <c r="F2" s="28"/>
      <c r="G2" s="30" t="s">
        <v>12</v>
      </c>
      <c r="H2" s="57"/>
      <c r="I2" s="58"/>
      <c r="J2" s="7" t="s">
        <v>12</v>
      </c>
      <c r="K2" s="14"/>
    </row>
    <row r="3" spans="1:20" ht="13" x14ac:dyDescent="0.15">
      <c r="A3" s="8" t="s">
        <v>393</v>
      </c>
      <c r="B3" s="54"/>
      <c r="C3" s="55"/>
      <c r="D3" s="55"/>
      <c r="E3" s="56"/>
      <c r="F3" s="59" t="s">
        <v>15</v>
      </c>
      <c r="G3" s="60"/>
      <c r="H3" s="57"/>
      <c r="I3" s="58"/>
      <c r="J3" s="7" t="s">
        <v>16</v>
      </c>
      <c r="K3" s="13"/>
    </row>
    <row r="4" spans="1:20" ht="12.75" customHeight="1" x14ac:dyDescent="0.15">
      <c r="A4" s="8" t="s">
        <v>18</v>
      </c>
      <c r="B4" s="54" t="str">
        <f>IFERROR(VLOOKUP(B3,Dropdowns!G:I,3,FALSE),"Please enter your account number if one is not displayed")</f>
        <v>Please enter your account number if one is not displayed</v>
      </c>
      <c r="C4" s="55"/>
      <c r="D4" s="55"/>
      <c r="E4" s="56"/>
      <c r="F4" s="2"/>
      <c r="G4" s="2"/>
      <c r="H4" s="2"/>
      <c r="I4" s="2"/>
      <c r="J4" s="2"/>
      <c r="K4" s="2"/>
      <c r="L4" s="9"/>
    </row>
    <row r="5" spans="1:20" ht="6" customHeight="1" x14ac:dyDescent="0.15">
      <c r="A5" s="1"/>
      <c r="B5" s="1"/>
      <c r="C5" s="2"/>
      <c r="E5" s="3"/>
      <c r="F5" s="3"/>
      <c r="G5" s="3"/>
      <c r="H5" s="3"/>
      <c r="I5" s="3"/>
      <c r="J5" s="3"/>
      <c r="L5" s="9"/>
    </row>
    <row r="6" spans="1:20" x14ac:dyDescent="0.15">
      <c r="A6" s="1"/>
      <c r="B6" s="1"/>
      <c r="C6" s="6" t="s">
        <v>17</v>
      </c>
      <c r="D6" s="25">
        <f>SUM(D$9:D$100)</f>
        <v>0</v>
      </c>
      <c r="E6" s="25">
        <f>SUM(E$9:E$100)</f>
        <v>0</v>
      </c>
      <c r="F6" s="25">
        <f>SUM(F$9:F$100)</f>
        <v>0</v>
      </c>
      <c r="G6" s="25">
        <f>SUM(G$9:G$100)</f>
        <v>0</v>
      </c>
      <c r="H6" s="25">
        <f>SUM(H$9:H$100)</f>
        <v>0</v>
      </c>
      <c r="I6" s="3"/>
      <c r="J6" s="50"/>
      <c r="K6" s="48" t="s">
        <v>14</v>
      </c>
      <c r="L6" s="9"/>
    </row>
    <row r="7" spans="1:20" ht="6" customHeight="1" x14ac:dyDescent="0.15">
      <c r="A7" s="1"/>
      <c r="B7" s="1"/>
      <c r="C7" s="2"/>
      <c r="D7" s="2"/>
      <c r="E7" s="2"/>
      <c r="F7" s="2"/>
      <c r="G7" s="2"/>
      <c r="H7" s="2"/>
      <c r="I7" s="3"/>
      <c r="J7" s="50"/>
      <c r="K7" s="49"/>
      <c r="L7" s="9"/>
    </row>
    <row r="8" spans="1:20" x14ac:dyDescent="0.15">
      <c r="A8" s="1" t="s">
        <v>5</v>
      </c>
      <c r="B8" s="1" t="s">
        <v>6</v>
      </c>
      <c r="C8" s="2" t="s">
        <v>0</v>
      </c>
      <c r="D8" s="2" t="s">
        <v>1</v>
      </c>
      <c r="E8" s="2" t="s">
        <v>4</v>
      </c>
      <c r="F8" s="2" t="s">
        <v>8</v>
      </c>
      <c r="G8" s="15" t="s">
        <v>13</v>
      </c>
      <c r="H8" s="4" t="s">
        <v>2</v>
      </c>
      <c r="I8" s="16" t="s">
        <v>3</v>
      </c>
      <c r="J8" s="2" t="s">
        <v>7</v>
      </c>
      <c r="K8" s="11" t="s">
        <v>19</v>
      </c>
      <c r="L8" s="9"/>
    </row>
    <row r="9" spans="1:20" s="1" customFormat="1" x14ac:dyDescent="0.15">
      <c r="A9" s="19"/>
      <c r="B9" s="19"/>
      <c r="C9" s="20"/>
      <c r="D9" s="21">
        <v>0</v>
      </c>
      <c r="E9" s="22">
        <v>0</v>
      </c>
      <c r="F9" s="23">
        <v>0</v>
      </c>
      <c r="G9" s="26">
        <v>0</v>
      </c>
      <c r="H9" s="24">
        <v>0</v>
      </c>
      <c r="I9" s="27">
        <f>SUM(D9:E9)-F9-G9-H9</f>
        <v>0</v>
      </c>
      <c r="J9" s="19"/>
      <c r="K9" s="12"/>
      <c r="L9" s="10"/>
      <c r="M9" s="3"/>
      <c r="N9" s="3"/>
      <c r="O9" s="3"/>
      <c r="P9" s="3"/>
      <c r="Q9" s="3"/>
      <c r="R9" s="3"/>
      <c r="S9" s="3"/>
      <c r="T9" s="3"/>
    </row>
    <row r="10" spans="1:20" s="1" customFormat="1" x14ac:dyDescent="0.15">
      <c r="A10" s="19"/>
      <c r="B10" s="19"/>
      <c r="C10" s="20"/>
      <c r="D10" s="21">
        <v>0</v>
      </c>
      <c r="E10" s="22">
        <v>0</v>
      </c>
      <c r="F10" s="23">
        <v>0</v>
      </c>
      <c r="G10" s="26">
        <v>0</v>
      </c>
      <c r="H10" s="24">
        <v>0</v>
      </c>
      <c r="I10" s="27">
        <f t="shared" ref="I10:I73" si="0">SUM(D10:E10)-F10-G10-H10</f>
        <v>0</v>
      </c>
      <c r="J10" s="19"/>
      <c r="K10" s="12"/>
      <c r="L10" s="10"/>
      <c r="M10" s="3"/>
      <c r="N10" s="3"/>
      <c r="O10" s="3"/>
      <c r="P10" s="3"/>
      <c r="Q10" s="3"/>
      <c r="R10" s="3"/>
      <c r="S10" s="3"/>
      <c r="T10" s="3"/>
    </row>
    <row r="11" spans="1:20" s="1" customFormat="1" x14ac:dyDescent="0.15">
      <c r="A11" s="19"/>
      <c r="B11" s="19"/>
      <c r="C11" s="20"/>
      <c r="D11" s="21">
        <v>0</v>
      </c>
      <c r="E11" s="22">
        <v>0</v>
      </c>
      <c r="F11" s="23">
        <v>0</v>
      </c>
      <c r="G11" s="26">
        <v>0</v>
      </c>
      <c r="H11" s="24">
        <v>0</v>
      </c>
      <c r="I11" s="27">
        <f t="shared" si="0"/>
        <v>0</v>
      </c>
      <c r="J11" s="19"/>
      <c r="K11" s="12"/>
      <c r="L11" s="10"/>
      <c r="M11" s="3"/>
      <c r="N11" s="3"/>
      <c r="O11" s="3"/>
      <c r="P11" s="3"/>
      <c r="Q11" s="3"/>
      <c r="R11" s="3"/>
      <c r="S11" s="3"/>
      <c r="T11" s="3"/>
    </row>
    <row r="12" spans="1:20" s="1" customFormat="1" x14ac:dyDescent="0.15">
      <c r="A12" s="19"/>
      <c r="B12" s="19"/>
      <c r="C12" s="20"/>
      <c r="D12" s="21">
        <v>0</v>
      </c>
      <c r="E12" s="22">
        <v>0</v>
      </c>
      <c r="F12" s="23">
        <v>0</v>
      </c>
      <c r="G12" s="26">
        <v>0</v>
      </c>
      <c r="H12" s="24">
        <v>0</v>
      </c>
      <c r="I12" s="27">
        <f t="shared" si="0"/>
        <v>0</v>
      </c>
      <c r="J12" s="19"/>
      <c r="K12" s="12"/>
      <c r="L12" s="10"/>
      <c r="M12" s="3"/>
      <c r="N12" s="3"/>
      <c r="O12" s="3"/>
      <c r="P12" s="3"/>
      <c r="Q12" s="3"/>
      <c r="R12" s="3"/>
      <c r="S12" s="3"/>
      <c r="T12" s="3"/>
    </row>
    <row r="13" spans="1:20" s="1" customFormat="1" x14ac:dyDescent="0.15">
      <c r="A13" s="19"/>
      <c r="B13" s="19"/>
      <c r="C13" s="20"/>
      <c r="D13" s="21">
        <v>0</v>
      </c>
      <c r="E13" s="22">
        <v>0</v>
      </c>
      <c r="F13" s="23">
        <v>0</v>
      </c>
      <c r="G13" s="26">
        <v>0</v>
      </c>
      <c r="H13" s="24">
        <v>0</v>
      </c>
      <c r="I13" s="27">
        <f t="shared" si="0"/>
        <v>0</v>
      </c>
      <c r="J13" s="19"/>
      <c r="K13" s="12"/>
      <c r="L13" s="10"/>
      <c r="M13" s="3"/>
      <c r="N13" s="3"/>
      <c r="O13" s="3"/>
      <c r="P13" s="3"/>
      <c r="Q13" s="3"/>
      <c r="R13" s="3"/>
      <c r="S13" s="3"/>
      <c r="T13" s="3"/>
    </row>
    <row r="14" spans="1:20" s="1" customFormat="1" x14ac:dyDescent="0.15">
      <c r="A14" s="19"/>
      <c r="B14" s="19"/>
      <c r="C14" s="20"/>
      <c r="D14" s="21">
        <v>0</v>
      </c>
      <c r="E14" s="22">
        <v>0</v>
      </c>
      <c r="F14" s="23">
        <v>0</v>
      </c>
      <c r="G14" s="26">
        <v>0</v>
      </c>
      <c r="H14" s="24">
        <v>0</v>
      </c>
      <c r="I14" s="27">
        <f t="shared" si="0"/>
        <v>0</v>
      </c>
      <c r="J14" s="19"/>
      <c r="K14" s="12"/>
      <c r="L14" s="10"/>
      <c r="M14" s="3"/>
      <c r="N14" s="3"/>
      <c r="O14" s="3"/>
      <c r="P14" s="3"/>
      <c r="Q14" s="3"/>
      <c r="R14" s="3"/>
      <c r="S14" s="3"/>
      <c r="T14" s="3"/>
    </row>
    <row r="15" spans="1:20" s="1" customFormat="1" x14ac:dyDescent="0.15">
      <c r="A15" s="19"/>
      <c r="B15" s="19"/>
      <c r="C15" s="20"/>
      <c r="D15" s="21">
        <v>0</v>
      </c>
      <c r="E15" s="22">
        <v>0</v>
      </c>
      <c r="F15" s="23">
        <v>0</v>
      </c>
      <c r="G15" s="26">
        <v>0</v>
      </c>
      <c r="H15" s="24">
        <v>0</v>
      </c>
      <c r="I15" s="27">
        <f t="shared" si="0"/>
        <v>0</v>
      </c>
      <c r="J15" s="19"/>
      <c r="K15" s="12"/>
      <c r="L15" s="10"/>
      <c r="M15" s="3"/>
      <c r="N15" s="3"/>
      <c r="O15" s="3"/>
      <c r="P15" s="3"/>
      <c r="Q15" s="3"/>
      <c r="R15" s="3"/>
      <c r="S15" s="3"/>
      <c r="T15" s="3"/>
    </row>
    <row r="16" spans="1:20" s="1" customFormat="1" x14ac:dyDescent="0.15">
      <c r="A16" s="19"/>
      <c r="B16" s="19"/>
      <c r="C16" s="20"/>
      <c r="D16" s="21">
        <v>0</v>
      </c>
      <c r="E16" s="22">
        <v>0</v>
      </c>
      <c r="F16" s="23">
        <v>0</v>
      </c>
      <c r="G16" s="26">
        <v>0</v>
      </c>
      <c r="H16" s="24">
        <v>0</v>
      </c>
      <c r="I16" s="27">
        <f t="shared" si="0"/>
        <v>0</v>
      </c>
      <c r="J16" s="19"/>
      <c r="K16" s="12"/>
      <c r="L16" s="10"/>
      <c r="M16" s="3"/>
      <c r="N16" s="3"/>
      <c r="O16" s="3"/>
      <c r="P16" s="3"/>
      <c r="Q16" s="3"/>
      <c r="R16" s="3"/>
      <c r="S16" s="3"/>
      <c r="T16" s="3"/>
    </row>
    <row r="17" spans="1:20" s="1" customFormat="1" x14ac:dyDescent="0.15">
      <c r="A17" s="19"/>
      <c r="B17" s="19"/>
      <c r="C17" s="20"/>
      <c r="D17" s="21">
        <v>0</v>
      </c>
      <c r="E17" s="22">
        <v>0</v>
      </c>
      <c r="F17" s="23">
        <v>0</v>
      </c>
      <c r="G17" s="26">
        <v>0</v>
      </c>
      <c r="H17" s="24">
        <v>0</v>
      </c>
      <c r="I17" s="27">
        <f t="shared" si="0"/>
        <v>0</v>
      </c>
      <c r="J17" s="19"/>
      <c r="K17" s="12"/>
      <c r="L17" s="10"/>
      <c r="M17" s="3"/>
      <c r="N17" s="3"/>
      <c r="O17" s="3"/>
      <c r="P17" s="3"/>
      <c r="Q17" s="3"/>
      <c r="R17" s="3"/>
      <c r="S17" s="3"/>
      <c r="T17" s="3"/>
    </row>
    <row r="18" spans="1:20" s="1" customFormat="1" x14ac:dyDescent="0.15">
      <c r="A18" s="19"/>
      <c r="B18" s="19"/>
      <c r="C18" s="20"/>
      <c r="D18" s="21">
        <v>0</v>
      </c>
      <c r="E18" s="22">
        <v>0</v>
      </c>
      <c r="F18" s="23">
        <v>0</v>
      </c>
      <c r="G18" s="26">
        <v>0</v>
      </c>
      <c r="H18" s="24">
        <v>0</v>
      </c>
      <c r="I18" s="27">
        <f t="shared" si="0"/>
        <v>0</v>
      </c>
      <c r="J18" s="19"/>
      <c r="K18" s="12"/>
      <c r="L18" s="10"/>
      <c r="M18" s="3"/>
      <c r="N18" s="3"/>
      <c r="O18" s="3"/>
      <c r="P18" s="3"/>
      <c r="Q18" s="3"/>
      <c r="R18" s="3"/>
      <c r="S18" s="3"/>
      <c r="T18" s="3"/>
    </row>
    <row r="19" spans="1:20" s="1" customFormat="1" x14ac:dyDescent="0.15">
      <c r="A19" s="19"/>
      <c r="B19" s="19"/>
      <c r="C19" s="20"/>
      <c r="D19" s="21">
        <v>0</v>
      </c>
      <c r="E19" s="22">
        <v>0</v>
      </c>
      <c r="F19" s="23">
        <v>0</v>
      </c>
      <c r="G19" s="26">
        <v>0</v>
      </c>
      <c r="H19" s="24">
        <v>0</v>
      </c>
      <c r="I19" s="27">
        <f t="shared" si="0"/>
        <v>0</v>
      </c>
      <c r="J19" s="19"/>
      <c r="K19" s="12"/>
      <c r="L19" s="10"/>
      <c r="M19" s="3"/>
      <c r="N19" s="3"/>
      <c r="O19" s="3"/>
      <c r="P19" s="3"/>
      <c r="Q19" s="3"/>
      <c r="R19" s="3"/>
      <c r="S19" s="3"/>
      <c r="T19" s="3"/>
    </row>
    <row r="20" spans="1:20" s="1" customFormat="1" x14ac:dyDescent="0.15">
      <c r="A20" s="19"/>
      <c r="B20" s="19"/>
      <c r="C20" s="20"/>
      <c r="D20" s="21">
        <v>0</v>
      </c>
      <c r="E20" s="22">
        <v>0</v>
      </c>
      <c r="F20" s="23">
        <v>0</v>
      </c>
      <c r="G20" s="26">
        <v>0</v>
      </c>
      <c r="H20" s="24">
        <v>0</v>
      </c>
      <c r="I20" s="27">
        <f t="shared" si="0"/>
        <v>0</v>
      </c>
      <c r="J20" s="19"/>
      <c r="K20" s="12"/>
      <c r="L20" s="10"/>
      <c r="M20" s="3"/>
      <c r="N20" s="3"/>
      <c r="O20" s="3"/>
      <c r="P20" s="3"/>
      <c r="Q20" s="3"/>
      <c r="R20" s="3"/>
      <c r="S20" s="3"/>
      <c r="T20" s="3"/>
    </row>
    <row r="21" spans="1:20" s="1" customFormat="1" x14ac:dyDescent="0.15">
      <c r="A21" s="19"/>
      <c r="B21" s="19"/>
      <c r="C21" s="20"/>
      <c r="D21" s="21">
        <v>0</v>
      </c>
      <c r="E21" s="22">
        <v>0</v>
      </c>
      <c r="F21" s="23">
        <v>0</v>
      </c>
      <c r="G21" s="26">
        <v>0</v>
      </c>
      <c r="H21" s="24">
        <v>0</v>
      </c>
      <c r="I21" s="27">
        <f t="shared" si="0"/>
        <v>0</v>
      </c>
      <c r="J21" s="19"/>
      <c r="K21" s="12"/>
      <c r="L21" s="10"/>
      <c r="M21" s="3"/>
      <c r="N21" s="3"/>
      <c r="O21" s="3"/>
      <c r="P21" s="3"/>
      <c r="Q21" s="3"/>
      <c r="R21" s="3"/>
      <c r="S21" s="3"/>
      <c r="T21" s="3"/>
    </row>
    <row r="22" spans="1:20" s="1" customFormat="1" x14ac:dyDescent="0.15">
      <c r="A22" s="19"/>
      <c r="B22" s="19"/>
      <c r="C22" s="20"/>
      <c r="D22" s="21">
        <v>0</v>
      </c>
      <c r="E22" s="22">
        <v>0</v>
      </c>
      <c r="F22" s="23">
        <v>0</v>
      </c>
      <c r="G22" s="26">
        <v>0</v>
      </c>
      <c r="H22" s="24">
        <v>0</v>
      </c>
      <c r="I22" s="27">
        <f t="shared" si="0"/>
        <v>0</v>
      </c>
      <c r="J22" s="19"/>
      <c r="K22" s="12"/>
      <c r="L22" s="10"/>
      <c r="M22" s="3"/>
      <c r="N22" s="3"/>
      <c r="O22" s="3"/>
      <c r="P22" s="3"/>
      <c r="Q22" s="3"/>
      <c r="R22" s="3"/>
      <c r="S22" s="3"/>
      <c r="T22" s="3"/>
    </row>
    <row r="23" spans="1:20" s="1" customFormat="1" x14ac:dyDescent="0.15">
      <c r="A23" s="19"/>
      <c r="B23" s="19"/>
      <c r="C23" s="20"/>
      <c r="D23" s="21">
        <v>0</v>
      </c>
      <c r="E23" s="22">
        <v>0</v>
      </c>
      <c r="F23" s="23">
        <v>0</v>
      </c>
      <c r="G23" s="26">
        <v>0</v>
      </c>
      <c r="H23" s="24">
        <v>0</v>
      </c>
      <c r="I23" s="27">
        <f t="shared" si="0"/>
        <v>0</v>
      </c>
      <c r="J23" s="19"/>
      <c r="K23" s="12"/>
      <c r="L23" s="10"/>
      <c r="M23" s="3"/>
      <c r="N23" s="3"/>
      <c r="O23" s="3"/>
      <c r="P23" s="3"/>
      <c r="Q23" s="3"/>
      <c r="R23" s="3"/>
      <c r="S23" s="3"/>
      <c r="T23" s="3"/>
    </row>
    <row r="24" spans="1:20" s="1" customFormat="1" x14ac:dyDescent="0.15">
      <c r="A24" s="19"/>
      <c r="B24" s="19"/>
      <c r="C24" s="20"/>
      <c r="D24" s="21">
        <v>0</v>
      </c>
      <c r="E24" s="22">
        <v>0</v>
      </c>
      <c r="F24" s="23">
        <v>0</v>
      </c>
      <c r="G24" s="26">
        <v>0</v>
      </c>
      <c r="H24" s="24">
        <v>0</v>
      </c>
      <c r="I24" s="27">
        <f t="shared" si="0"/>
        <v>0</v>
      </c>
      <c r="J24" s="19"/>
      <c r="K24" s="12"/>
      <c r="L24" s="10"/>
      <c r="M24" s="3"/>
      <c r="N24" s="3"/>
      <c r="O24" s="3"/>
      <c r="P24" s="3"/>
      <c r="Q24" s="3"/>
      <c r="R24" s="3"/>
      <c r="S24" s="3"/>
      <c r="T24" s="3"/>
    </row>
    <row r="25" spans="1:20" s="1" customFormat="1" x14ac:dyDescent="0.15">
      <c r="A25" s="19"/>
      <c r="B25" s="19"/>
      <c r="C25" s="20"/>
      <c r="D25" s="21">
        <v>0</v>
      </c>
      <c r="E25" s="22">
        <v>0</v>
      </c>
      <c r="F25" s="23">
        <v>0</v>
      </c>
      <c r="G25" s="26">
        <v>0</v>
      </c>
      <c r="H25" s="24">
        <v>0</v>
      </c>
      <c r="I25" s="27">
        <f t="shared" si="0"/>
        <v>0</v>
      </c>
      <c r="J25" s="19"/>
      <c r="K25" s="12"/>
      <c r="L25" s="10"/>
      <c r="M25" s="3"/>
      <c r="N25" s="3"/>
      <c r="O25" s="3"/>
      <c r="P25" s="3"/>
      <c r="Q25" s="3"/>
      <c r="R25" s="3"/>
      <c r="S25" s="3"/>
      <c r="T25" s="3"/>
    </row>
    <row r="26" spans="1:20" s="1" customFormat="1" x14ac:dyDescent="0.15">
      <c r="A26" s="19"/>
      <c r="B26" s="19"/>
      <c r="C26" s="20"/>
      <c r="D26" s="21">
        <v>0</v>
      </c>
      <c r="E26" s="22">
        <v>0</v>
      </c>
      <c r="F26" s="23">
        <v>0</v>
      </c>
      <c r="G26" s="26">
        <v>0</v>
      </c>
      <c r="H26" s="24">
        <v>0</v>
      </c>
      <c r="I26" s="27">
        <f t="shared" si="0"/>
        <v>0</v>
      </c>
      <c r="J26" s="19"/>
      <c r="K26" s="12"/>
      <c r="L26" s="10"/>
      <c r="M26" s="3"/>
      <c r="N26" s="3"/>
      <c r="O26" s="3"/>
      <c r="P26" s="3"/>
      <c r="Q26" s="3"/>
      <c r="R26" s="3"/>
      <c r="S26" s="3"/>
      <c r="T26" s="3"/>
    </row>
    <row r="27" spans="1:20" s="1" customFormat="1" x14ac:dyDescent="0.15">
      <c r="A27" s="19"/>
      <c r="B27" s="19"/>
      <c r="C27" s="20"/>
      <c r="D27" s="21">
        <v>0</v>
      </c>
      <c r="E27" s="22">
        <v>0</v>
      </c>
      <c r="F27" s="23">
        <v>0</v>
      </c>
      <c r="G27" s="26">
        <v>0</v>
      </c>
      <c r="H27" s="24">
        <v>0</v>
      </c>
      <c r="I27" s="27">
        <f t="shared" si="0"/>
        <v>0</v>
      </c>
      <c r="J27" s="19"/>
      <c r="K27" s="12"/>
      <c r="L27" s="10"/>
      <c r="M27" s="3"/>
      <c r="N27" s="3"/>
      <c r="O27" s="3"/>
      <c r="P27" s="3"/>
      <c r="Q27" s="3"/>
      <c r="R27" s="3"/>
      <c r="S27" s="3"/>
      <c r="T27" s="3"/>
    </row>
    <row r="28" spans="1:20" s="1" customFormat="1" x14ac:dyDescent="0.15">
      <c r="A28" s="19"/>
      <c r="B28" s="19"/>
      <c r="C28" s="20"/>
      <c r="D28" s="21">
        <v>0</v>
      </c>
      <c r="E28" s="22">
        <v>0</v>
      </c>
      <c r="F28" s="23">
        <v>0</v>
      </c>
      <c r="G28" s="26">
        <v>0</v>
      </c>
      <c r="H28" s="24">
        <v>0</v>
      </c>
      <c r="I28" s="27">
        <f t="shared" si="0"/>
        <v>0</v>
      </c>
      <c r="J28" s="19"/>
      <c r="K28" s="12"/>
      <c r="L28" s="10"/>
      <c r="M28" s="3"/>
      <c r="N28" s="3"/>
      <c r="O28" s="3"/>
      <c r="P28" s="3"/>
      <c r="Q28" s="3"/>
      <c r="R28" s="3"/>
      <c r="S28" s="3"/>
      <c r="T28" s="3"/>
    </row>
    <row r="29" spans="1:20" s="1" customFormat="1" x14ac:dyDescent="0.15">
      <c r="A29" s="19"/>
      <c r="B29" s="19"/>
      <c r="C29" s="20"/>
      <c r="D29" s="21">
        <v>0</v>
      </c>
      <c r="E29" s="22">
        <v>0</v>
      </c>
      <c r="F29" s="23">
        <v>0</v>
      </c>
      <c r="G29" s="26">
        <v>0</v>
      </c>
      <c r="H29" s="24">
        <v>0</v>
      </c>
      <c r="I29" s="27">
        <f t="shared" si="0"/>
        <v>0</v>
      </c>
      <c r="J29" s="19"/>
      <c r="K29" s="12"/>
      <c r="L29" s="10"/>
      <c r="M29" s="3"/>
      <c r="N29" s="3"/>
      <c r="O29" s="3"/>
      <c r="P29" s="3"/>
      <c r="Q29" s="3"/>
      <c r="R29" s="3"/>
      <c r="S29" s="3"/>
      <c r="T29" s="3"/>
    </row>
    <row r="30" spans="1:20" s="1" customFormat="1" x14ac:dyDescent="0.15">
      <c r="A30" s="19"/>
      <c r="B30" s="19"/>
      <c r="C30" s="20"/>
      <c r="D30" s="21">
        <v>0</v>
      </c>
      <c r="E30" s="22">
        <v>0</v>
      </c>
      <c r="F30" s="23">
        <v>0</v>
      </c>
      <c r="G30" s="26">
        <v>0</v>
      </c>
      <c r="H30" s="24">
        <v>0</v>
      </c>
      <c r="I30" s="27">
        <f t="shared" si="0"/>
        <v>0</v>
      </c>
      <c r="J30" s="19"/>
      <c r="K30" s="12"/>
      <c r="L30" s="10"/>
      <c r="M30" s="3"/>
      <c r="N30" s="3"/>
      <c r="O30" s="3"/>
      <c r="P30" s="3"/>
      <c r="Q30" s="3"/>
      <c r="R30" s="3"/>
      <c r="S30" s="3"/>
      <c r="T30" s="3"/>
    </row>
    <row r="31" spans="1:20" s="1" customFormat="1" x14ac:dyDescent="0.15">
      <c r="A31" s="19"/>
      <c r="B31" s="19"/>
      <c r="C31" s="20"/>
      <c r="D31" s="21">
        <v>0</v>
      </c>
      <c r="E31" s="22">
        <v>0</v>
      </c>
      <c r="F31" s="23">
        <v>0</v>
      </c>
      <c r="G31" s="26">
        <v>0</v>
      </c>
      <c r="H31" s="24">
        <v>0</v>
      </c>
      <c r="I31" s="27">
        <f t="shared" si="0"/>
        <v>0</v>
      </c>
      <c r="J31" s="19"/>
      <c r="K31" s="12"/>
      <c r="L31" s="10"/>
      <c r="M31" s="3"/>
      <c r="N31" s="3"/>
      <c r="O31" s="3"/>
      <c r="P31" s="3"/>
      <c r="Q31" s="3"/>
      <c r="R31" s="3"/>
      <c r="S31" s="3"/>
      <c r="T31" s="3"/>
    </row>
    <row r="32" spans="1:20" s="1" customFormat="1" x14ac:dyDescent="0.15">
      <c r="A32" s="19"/>
      <c r="B32" s="19"/>
      <c r="C32" s="20"/>
      <c r="D32" s="21">
        <v>0</v>
      </c>
      <c r="E32" s="22">
        <v>0</v>
      </c>
      <c r="F32" s="23">
        <v>0</v>
      </c>
      <c r="G32" s="26">
        <v>0</v>
      </c>
      <c r="H32" s="24">
        <v>0</v>
      </c>
      <c r="I32" s="27">
        <f t="shared" si="0"/>
        <v>0</v>
      </c>
      <c r="J32" s="19"/>
      <c r="K32" s="12"/>
      <c r="L32" s="10"/>
      <c r="M32" s="3"/>
      <c r="N32" s="3"/>
      <c r="O32" s="3"/>
      <c r="P32" s="3"/>
      <c r="Q32" s="3"/>
      <c r="R32" s="3"/>
      <c r="S32" s="3"/>
      <c r="T32" s="3"/>
    </row>
    <row r="33" spans="1:20" s="1" customFormat="1" x14ac:dyDescent="0.15">
      <c r="A33" s="19"/>
      <c r="B33" s="19"/>
      <c r="C33" s="20"/>
      <c r="D33" s="21">
        <v>0</v>
      </c>
      <c r="E33" s="22">
        <v>0</v>
      </c>
      <c r="F33" s="23">
        <v>0</v>
      </c>
      <c r="G33" s="26">
        <v>0</v>
      </c>
      <c r="H33" s="24">
        <v>0</v>
      </c>
      <c r="I33" s="27">
        <f t="shared" si="0"/>
        <v>0</v>
      </c>
      <c r="J33" s="19"/>
      <c r="K33" s="12"/>
      <c r="L33" s="10"/>
      <c r="M33" s="3"/>
      <c r="N33" s="3"/>
      <c r="O33" s="3"/>
      <c r="P33" s="3"/>
      <c r="Q33" s="3"/>
      <c r="R33" s="3"/>
      <c r="S33" s="3"/>
      <c r="T33" s="3"/>
    </row>
    <row r="34" spans="1:20" s="1" customFormat="1" x14ac:dyDescent="0.15">
      <c r="A34" s="19"/>
      <c r="B34" s="19"/>
      <c r="C34" s="20"/>
      <c r="D34" s="21">
        <v>0</v>
      </c>
      <c r="E34" s="22">
        <v>0</v>
      </c>
      <c r="F34" s="23">
        <v>0</v>
      </c>
      <c r="G34" s="26">
        <v>0</v>
      </c>
      <c r="H34" s="24">
        <v>0</v>
      </c>
      <c r="I34" s="27">
        <f t="shared" si="0"/>
        <v>0</v>
      </c>
      <c r="J34" s="19"/>
      <c r="K34" s="12"/>
      <c r="L34" s="10"/>
      <c r="M34" s="3"/>
      <c r="N34" s="3"/>
      <c r="O34" s="3"/>
      <c r="P34" s="3"/>
      <c r="Q34" s="3"/>
      <c r="R34" s="3"/>
      <c r="S34" s="3"/>
      <c r="T34" s="3"/>
    </row>
    <row r="35" spans="1:20" s="1" customFormat="1" x14ac:dyDescent="0.15">
      <c r="A35" s="19"/>
      <c r="B35" s="19"/>
      <c r="C35" s="20"/>
      <c r="D35" s="21">
        <v>0</v>
      </c>
      <c r="E35" s="22">
        <v>0</v>
      </c>
      <c r="F35" s="23">
        <v>0</v>
      </c>
      <c r="G35" s="26">
        <v>0</v>
      </c>
      <c r="H35" s="24">
        <v>0</v>
      </c>
      <c r="I35" s="27">
        <f t="shared" si="0"/>
        <v>0</v>
      </c>
      <c r="J35" s="19"/>
      <c r="K35" s="12"/>
      <c r="L35" s="10"/>
      <c r="M35" s="3"/>
      <c r="N35" s="3"/>
      <c r="O35" s="3"/>
      <c r="P35" s="3"/>
      <c r="Q35" s="3"/>
      <c r="R35" s="3"/>
      <c r="S35" s="3"/>
      <c r="T35" s="3"/>
    </row>
    <row r="36" spans="1:20" s="1" customFormat="1" x14ac:dyDescent="0.15">
      <c r="A36" s="19"/>
      <c r="B36" s="19"/>
      <c r="C36" s="20"/>
      <c r="D36" s="21">
        <v>0</v>
      </c>
      <c r="E36" s="22">
        <v>0</v>
      </c>
      <c r="F36" s="23">
        <v>0</v>
      </c>
      <c r="G36" s="26">
        <v>0</v>
      </c>
      <c r="H36" s="24">
        <v>0</v>
      </c>
      <c r="I36" s="27">
        <f t="shared" si="0"/>
        <v>0</v>
      </c>
      <c r="J36" s="19"/>
      <c r="K36" s="12"/>
      <c r="L36" s="10"/>
      <c r="M36" s="3"/>
      <c r="N36" s="3"/>
      <c r="O36" s="3"/>
      <c r="P36" s="3"/>
      <c r="Q36" s="3"/>
      <c r="R36" s="3"/>
      <c r="S36" s="3"/>
      <c r="T36" s="3"/>
    </row>
    <row r="37" spans="1:20" x14ac:dyDescent="0.15">
      <c r="A37" s="19"/>
      <c r="B37" s="19"/>
      <c r="C37" s="20"/>
      <c r="D37" s="21">
        <v>0</v>
      </c>
      <c r="E37" s="22">
        <v>0</v>
      </c>
      <c r="F37" s="23">
        <v>0</v>
      </c>
      <c r="G37" s="26">
        <v>0</v>
      </c>
      <c r="H37" s="24">
        <v>0</v>
      </c>
      <c r="I37" s="27">
        <f t="shared" si="0"/>
        <v>0</v>
      </c>
      <c r="J37" s="19"/>
      <c r="K37" s="12"/>
      <c r="L37" s="9"/>
    </row>
    <row r="38" spans="1:20" x14ac:dyDescent="0.15">
      <c r="A38" s="19"/>
      <c r="B38" s="19"/>
      <c r="C38" s="20"/>
      <c r="D38" s="21">
        <v>0</v>
      </c>
      <c r="E38" s="22">
        <v>0</v>
      </c>
      <c r="F38" s="23">
        <v>0</v>
      </c>
      <c r="G38" s="26">
        <v>0</v>
      </c>
      <c r="H38" s="24">
        <v>0</v>
      </c>
      <c r="I38" s="27">
        <f t="shared" si="0"/>
        <v>0</v>
      </c>
      <c r="J38" s="19"/>
      <c r="K38" s="12"/>
      <c r="L38" s="9"/>
    </row>
    <row r="39" spans="1:20" x14ac:dyDescent="0.15">
      <c r="A39" s="19"/>
      <c r="B39" s="19"/>
      <c r="C39" s="20"/>
      <c r="D39" s="21">
        <v>0</v>
      </c>
      <c r="E39" s="22">
        <v>0</v>
      </c>
      <c r="F39" s="23">
        <v>0</v>
      </c>
      <c r="G39" s="26">
        <v>0</v>
      </c>
      <c r="H39" s="24">
        <v>0</v>
      </c>
      <c r="I39" s="27">
        <f t="shared" si="0"/>
        <v>0</v>
      </c>
      <c r="J39" s="19"/>
      <c r="K39" s="12"/>
      <c r="L39" s="9"/>
    </row>
    <row r="40" spans="1:20" x14ac:dyDescent="0.15">
      <c r="A40" s="19"/>
      <c r="B40" s="19"/>
      <c r="C40" s="20"/>
      <c r="D40" s="21">
        <v>0</v>
      </c>
      <c r="E40" s="22">
        <v>0</v>
      </c>
      <c r="F40" s="23">
        <v>0</v>
      </c>
      <c r="G40" s="26">
        <v>0</v>
      </c>
      <c r="H40" s="24">
        <v>0</v>
      </c>
      <c r="I40" s="27">
        <f t="shared" si="0"/>
        <v>0</v>
      </c>
      <c r="J40" s="19"/>
      <c r="K40" s="12"/>
      <c r="L40" s="9"/>
    </row>
    <row r="41" spans="1:20" x14ac:dyDescent="0.15">
      <c r="A41" s="19"/>
      <c r="B41" s="19"/>
      <c r="C41" s="20"/>
      <c r="D41" s="21">
        <v>0</v>
      </c>
      <c r="E41" s="22">
        <v>0</v>
      </c>
      <c r="F41" s="23">
        <v>0</v>
      </c>
      <c r="G41" s="26">
        <v>0</v>
      </c>
      <c r="H41" s="24">
        <v>0</v>
      </c>
      <c r="I41" s="27">
        <f t="shared" si="0"/>
        <v>0</v>
      </c>
      <c r="J41" s="19"/>
      <c r="K41" s="12"/>
      <c r="L41" s="9"/>
    </row>
    <row r="42" spans="1:20" x14ac:dyDescent="0.15">
      <c r="A42" s="19"/>
      <c r="B42" s="19"/>
      <c r="C42" s="20"/>
      <c r="D42" s="21">
        <v>0</v>
      </c>
      <c r="E42" s="22">
        <v>0</v>
      </c>
      <c r="F42" s="23">
        <v>0</v>
      </c>
      <c r="G42" s="26">
        <v>0</v>
      </c>
      <c r="H42" s="24">
        <v>0</v>
      </c>
      <c r="I42" s="27">
        <f t="shared" si="0"/>
        <v>0</v>
      </c>
      <c r="J42" s="19"/>
      <c r="K42" s="12"/>
      <c r="L42" s="9"/>
    </row>
    <row r="43" spans="1:20" x14ac:dyDescent="0.15">
      <c r="A43" s="19"/>
      <c r="B43" s="19"/>
      <c r="C43" s="20"/>
      <c r="D43" s="21">
        <v>0</v>
      </c>
      <c r="E43" s="22">
        <v>0</v>
      </c>
      <c r="F43" s="23">
        <v>0</v>
      </c>
      <c r="G43" s="26">
        <v>0</v>
      </c>
      <c r="H43" s="24">
        <v>0</v>
      </c>
      <c r="I43" s="27">
        <f t="shared" si="0"/>
        <v>0</v>
      </c>
      <c r="J43" s="19"/>
      <c r="K43" s="12"/>
      <c r="L43" s="9"/>
    </row>
    <row r="44" spans="1:20" x14ac:dyDescent="0.15">
      <c r="A44" s="19"/>
      <c r="B44" s="19"/>
      <c r="C44" s="20"/>
      <c r="D44" s="21">
        <v>0</v>
      </c>
      <c r="E44" s="22">
        <v>0</v>
      </c>
      <c r="F44" s="23">
        <v>0</v>
      </c>
      <c r="G44" s="26">
        <v>0</v>
      </c>
      <c r="H44" s="24">
        <v>0</v>
      </c>
      <c r="I44" s="27">
        <f t="shared" si="0"/>
        <v>0</v>
      </c>
      <c r="J44" s="19"/>
      <c r="K44" s="12"/>
      <c r="L44" s="9"/>
    </row>
    <row r="45" spans="1:20" x14ac:dyDescent="0.15">
      <c r="A45" s="19"/>
      <c r="B45" s="19"/>
      <c r="C45" s="20"/>
      <c r="D45" s="21">
        <v>0</v>
      </c>
      <c r="E45" s="22">
        <v>0</v>
      </c>
      <c r="F45" s="23">
        <v>0</v>
      </c>
      <c r="G45" s="26">
        <v>0</v>
      </c>
      <c r="H45" s="24">
        <v>0</v>
      </c>
      <c r="I45" s="27">
        <f t="shared" si="0"/>
        <v>0</v>
      </c>
      <c r="J45" s="19"/>
      <c r="K45" s="12"/>
      <c r="L45" s="9"/>
    </row>
    <row r="46" spans="1:20" x14ac:dyDescent="0.15">
      <c r="A46" s="19"/>
      <c r="B46" s="19"/>
      <c r="C46" s="20"/>
      <c r="D46" s="21">
        <v>0</v>
      </c>
      <c r="E46" s="22">
        <v>0</v>
      </c>
      <c r="F46" s="23">
        <v>0</v>
      </c>
      <c r="G46" s="26">
        <v>0</v>
      </c>
      <c r="H46" s="24">
        <v>0</v>
      </c>
      <c r="I46" s="27">
        <f t="shared" si="0"/>
        <v>0</v>
      </c>
      <c r="J46" s="19"/>
      <c r="K46" s="12"/>
      <c r="L46" s="9"/>
    </row>
    <row r="47" spans="1:20" x14ac:dyDescent="0.15">
      <c r="A47" s="19"/>
      <c r="B47" s="19"/>
      <c r="C47" s="20"/>
      <c r="D47" s="21">
        <v>0</v>
      </c>
      <c r="E47" s="22">
        <v>0</v>
      </c>
      <c r="F47" s="23">
        <v>0</v>
      </c>
      <c r="G47" s="26">
        <v>0</v>
      </c>
      <c r="H47" s="24">
        <v>0</v>
      </c>
      <c r="I47" s="27">
        <f t="shared" si="0"/>
        <v>0</v>
      </c>
      <c r="J47" s="19"/>
      <c r="K47" s="12"/>
      <c r="L47" s="9"/>
    </row>
    <row r="48" spans="1:20" ht="12" customHeight="1" x14ac:dyDescent="0.15">
      <c r="A48" s="19"/>
      <c r="B48" s="19"/>
      <c r="C48" s="20"/>
      <c r="D48" s="21">
        <v>0</v>
      </c>
      <c r="E48" s="22">
        <v>0</v>
      </c>
      <c r="F48" s="23">
        <v>0</v>
      </c>
      <c r="G48" s="26">
        <v>0</v>
      </c>
      <c r="H48" s="24">
        <v>0</v>
      </c>
      <c r="I48" s="27">
        <f t="shared" si="0"/>
        <v>0</v>
      </c>
      <c r="J48" s="19"/>
      <c r="K48" s="12"/>
      <c r="L48" s="9"/>
    </row>
    <row r="49" spans="1:12" x14ac:dyDescent="0.15">
      <c r="A49" s="19"/>
      <c r="B49" s="19"/>
      <c r="C49" s="20"/>
      <c r="D49" s="21">
        <v>0</v>
      </c>
      <c r="E49" s="22">
        <v>0</v>
      </c>
      <c r="F49" s="23">
        <v>0</v>
      </c>
      <c r="G49" s="26">
        <v>0</v>
      </c>
      <c r="H49" s="24">
        <v>0</v>
      </c>
      <c r="I49" s="27">
        <f>SUM(D49:E49)-F49-G49-H49</f>
        <v>0</v>
      </c>
      <c r="J49" s="19"/>
      <c r="K49" s="12"/>
      <c r="L49" s="9"/>
    </row>
    <row r="50" spans="1:12" x14ac:dyDescent="0.15">
      <c r="A50" s="19"/>
      <c r="B50" s="19"/>
      <c r="C50" s="20"/>
      <c r="D50" s="21">
        <v>0</v>
      </c>
      <c r="E50" s="22">
        <v>0</v>
      </c>
      <c r="F50" s="23">
        <v>0</v>
      </c>
      <c r="G50" s="26">
        <v>0</v>
      </c>
      <c r="H50" s="24">
        <v>0</v>
      </c>
      <c r="I50" s="27">
        <f t="shared" si="0"/>
        <v>0</v>
      </c>
      <c r="J50" s="19"/>
      <c r="K50" s="12"/>
      <c r="L50" s="9"/>
    </row>
    <row r="51" spans="1:12" x14ac:dyDescent="0.15">
      <c r="A51" s="19"/>
      <c r="B51" s="19"/>
      <c r="C51" s="20"/>
      <c r="D51" s="21">
        <v>0</v>
      </c>
      <c r="E51" s="22">
        <v>0</v>
      </c>
      <c r="F51" s="23">
        <v>0</v>
      </c>
      <c r="G51" s="26">
        <v>0</v>
      </c>
      <c r="H51" s="24">
        <v>0</v>
      </c>
      <c r="I51" s="27">
        <f t="shared" si="0"/>
        <v>0</v>
      </c>
      <c r="J51" s="19"/>
      <c r="K51" s="12"/>
      <c r="L51" s="9"/>
    </row>
    <row r="52" spans="1:12" x14ac:dyDescent="0.15">
      <c r="A52" s="19"/>
      <c r="B52" s="19"/>
      <c r="C52" s="20"/>
      <c r="D52" s="21">
        <v>0</v>
      </c>
      <c r="E52" s="22">
        <v>0</v>
      </c>
      <c r="F52" s="23">
        <v>0</v>
      </c>
      <c r="G52" s="26">
        <v>0</v>
      </c>
      <c r="H52" s="24">
        <v>0</v>
      </c>
      <c r="I52" s="27">
        <f t="shared" si="0"/>
        <v>0</v>
      </c>
      <c r="J52" s="19"/>
      <c r="K52" s="12"/>
      <c r="L52" s="9"/>
    </row>
    <row r="53" spans="1:12" x14ac:dyDescent="0.15">
      <c r="A53" s="19"/>
      <c r="B53" s="19"/>
      <c r="C53" s="20"/>
      <c r="D53" s="21">
        <v>0</v>
      </c>
      <c r="E53" s="22">
        <v>0</v>
      </c>
      <c r="F53" s="23">
        <v>0</v>
      </c>
      <c r="G53" s="26">
        <v>0</v>
      </c>
      <c r="H53" s="24">
        <v>0</v>
      </c>
      <c r="I53" s="27">
        <f t="shared" si="0"/>
        <v>0</v>
      </c>
      <c r="J53" s="19"/>
      <c r="K53" s="12"/>
      <c r="L53" s="9"/>
    </row>
    <row r="54" spans="1:12" x14ac:dyDescent="0.15">
      <c r="A54" s="19"/>
      <c r="B54" s="19"/>
      <c r="C54" s="20"/>
      <c r="D54" s="21">
        <v>0</v>
      </c>
      <c r="E54" s="22">
        <v>0</v>
      </c>
      <c r="F54" s="23">
        <v>0</v>
      </c>
      <c r="G54" s="26">
        <v>0</v>
      </c>
      <c r="H54" s="24">
        <v>0</v>
      </c>
      <c r="I54" s="27">
        <f t="shared" si="0"/>
        <v>0</v>
      </c>
      <c r="J54" s="19"/>
      <c r="K54" s="12"/>
      <c r="L54" s="9"/>
    </row>
    <row r="55" spans="1:12" x14ac:dyDescent="0.15">
      <c r="A55" s="19"/>
      <c r="B55" s="19"/>
      <c r="C55" s="20"/>
      <c r="D55" s="21">
        <v>0</v>
      </c>
      <c r="E55" s="22">
        <v>0</v>
      </c>
      <c r="F55" s="23">
        <v>0</v>
      </c>
      <c r="G55" s="26">
        <v>0</v>
      </c>
      <c r="H55" s="24">
        <v>0</v>
      </c>
      <c r="I55" s="27">
        <f t="shared" si="0"/>
        <v>0</v>
      </c>
      <c r="J55" s="19"/>
      <c r="K55" s="12"/>
      <c r="L55" s="9"/>
    </row>
    <row r="56" spans="1:12" x14ac:dyDescent="0.15">
      <c r="A56" s="19"/>
      <c r="B56" s="19"/>
      <c r="C56" s="20"/>
      <c r="D56" s="21">
        <v>0</v>
      </c>
      <c r="E56" s="22">
        <v>0</v>
      </c>
      <c r="F56" s="23">
        <v>0</v>
      </c>
      <c r="G56" s="26">
        <v>0</v>
      </c>
      <c r="H56" s="24">
        <v>0</v>
      </c>
      <c r="I56" s="27">
        <f t="shared" si="0"/>
        <v>0</v>
      </c>
      <c r="J56" s="19"/>
      <c r="K56" s="12"/>
      <c r="L56" s="9"/>
    </row>
    <row r="57" spans="1:12" x14ac:dyDescent="0.15">
      <c r="A57" s="19"/>
      <c r="B57" s="19"/>
      <c r="C57" s="20"/>
      <c r="D57" s="21">
        <v>0</v>
      </c>
      <c r="E57" s="22">
        <v>0</v>
      </c>
      <c r="F57" s="23">
        <v>0</v>
      </c>
      <c r="G57" s="26">
        <v>0</v>
      </c>
      <c r="H57" s="24">
        <v>0</v>
      </c>
      <c r="I57" s="27">
        <f t="shared" si="0"/>
        <v>0</v>
      </c>
      <c r="J57" s="19"/>
      <c r="K57" s="12"/>
      <c r="L57" s="9"/>
    </row>
    <row r="58" spans="1:12" x14ac:dyDescent="0.15">
      <c r="A58" s="19"/>
      <c r="B58" s="19"/>
      <c r="C58" s="20"/>
      <c r="D58" s="21">
        <v>0</v>
      </c>
      <c r="E58" s="22">
        <v>0</v>
      </c>
      <c r="F58" s="23">
        <v>0</v>
      </c>
      <c r="G58" s="26">
        <v>0</v>
      </c>
      <c r="H58" s="24">
        <v>0</v>
      </c>
      <c r="I58" s="27">
        <f t="shared" si="0"/>
        <v>0</v>
      </c>
      <c r="J58" s="19"/>
      <c r="K58" s="12"/>
      <c r="L58" s="9"/>
    </row>
    <row r="59" spans="1:12" x14ac:dyDescent="0.15">
      <c r="A59" s="19"/>
      <c r="B59" s="19"/>
      <c r="C59" s="20"/>
      <c r="D59" s="21">
        <v>0</v>
      </c>
      <c r="E59" s="22">
        <v>0</v>
      </c>
      <c r="F59" s="23">
        <v>0</v>
      </c>
      <c r="G59" s="26">
        <v>0</v>
      </c>
      <c r="H59" s="24">
        <v>0</v>
      </c>
      <c r="I59" s="27">
        <f t="shared" si="0"/>
        <v>0</v>
      </c>
      <c r="J59" s="19"/>
      <c r="K59" s="12"/>
      <c r="L59" s="9"/>
    </row>
    <row r="60" spans="1:12" x14ac:dyDescent="0.15">
      <c r="A60" s="19"/>
      <c r="B60" s="19"/>
      <c r="C60" s="20"/>
      <c r="D60" s="21">
        <v>0</v>
      </c>
      <c r="E60" s="22">
        <v>0</v>
      </c>
      <c r="F60" s="23">
        <v>0</v>
      </c>
      <c r="G60" s="26">
        <v>0</v>
      </c>
      <c r="H60" s="24">
        <v>0</v>
      </c>
      <c r="I60" s="27">
        <f t="shared" si="0"/>
        <v>0</v>
      </c>
      <c r="J60" s="19"/>
      <c r="K60" s="12"/>
      <c r="L60" s="9"/>
    </row>
    <row r="61" spans="1:12" x14ac:dyDescent="0.15">
      <c r="A61" s="19"/>
      <c r="B61" s="19"/>
      <c r="C61" s="20"/>
      <c r="D61" s="21">
        <v>0</v>
      </c>
      <c r="E61" s="22">
        <v>0</v>
      </c>
      <c r="F61" s="23">
        <v>0</v>
      </c>
      <c r="G61" s="26">
        <v>0</v>
      </c>
      <c r="H61" s="24">
        <v>0</v>
      </c>
      <c r="I61" s="27">
        <f t="shared" si="0"/>
        <v>0</v>
      </c>
      <c r="J61" s="19"/>
      <c r="K61" s="12"/>
      <c r="L61" s="9"/>
    </row>
    <row r="62" spans="1:12" x14ac:dyDescent="0.15">
      <c r="A62" s="19"/>
      <c r="B62" s="19"/>
      <c r="C62" s="20"/>
      <c r="D62" s="21">
        <v>0</v>
      </c>
      <c r="E62" s="22">
        <v>0</v>
      </c>
      <c r="F62" s="23">
        <v>0</v>
      </c>
      <c r="G62" s="26">
        <v>0</v>
      </c>
      <c r="H62" s="24">
        <v>0</v>
      </c>
      <c r="I62" s="27">
        <f t="shared" si="0"/>
        <v>0</v>
      </c>
      <c r="J62" s="19"/>
      <c r="K62" s="12"/>
      <c r="L62" s="9"/>
    </row>
    <row r="63" spans="1:12" x14ac:dyDescent="0.15">
      <c r="A63" s="19"/>
      <c r="B63" s="19"/>
      <c r="C63" s="20"/>
      <c r="D63" s="21">
        <v>0</v>
      </c>
      <c r="E63" s="22">
        <v>0</v>
      </c>
      <c r="F63" s="23">
        <v>0</v>
      </c>
      <c r="G63" s="26">
        <v>0</v>
      </c>
      <c r="H63" s="24">
        <v>0</v>
      </c>
      <c r="I63" s="27">
        <f t="shared" si="0"/>
        <v>0</v>
      </c>
      <c r="J63" s="19"/>
      <c r="K63" s="12"/>
      <c r="L63" s="9"/>
    </row>
    <row r="64" spans="1:12" x14ac:dyDescent="0.15">
      <c r="A64" s="19"/>
      <c r="B64" s="19"/>
      <c r="C64" s="20"/>
      <c r="D64" s="21">
        <v>0</v>
      </c>
      <c r="E64" s="22">
        <v>0</v>
      </c>
      <c r="F64" s="23">
        <v>0</v>
      </c>
      <c r="G64" s="26">
        <v>0</v>
      </c>
      <c r="H64" s="24">
        <v>0</v>
      </c>
      <c r="I64" s="27">
        <f t="shared" si="0"/>
        <v>0</v>
      </c>
      <c r="J64" s="19"/>
      <c r="K64" s="12"/>
      <c r="L64" s="9"/>
    </row>
    <row r="65" spans="1:12" x14ac:dyDescent="0.15">
      <c r="A65" s="19"/>
      <c r="B65" s="19"/>
      <c r="C65" s="20"/>
      <c r="D65" s="21">
        <v>0</v>
      </c>
      <c r="E65" s="22">
        <v>0</v>
      </c>
      <c r="F65" s="23">
        <v>0</v>
      </c>
      <c r="G65" s="26">
        <v>0</v>
      </c>
      <c r="H65" s="24">
        <v>0</v>
      </c>
      <c r="I65" s="27">
        <f t="shared" si="0"/>
        <v>0</v>
      </c>
      <c r="J65" s="19"/>
      <c r="K65" s="12"/>
      <c r="L65" s="9"/>
    </row>
    <row r="66" spans="1:12" x14ac:dyDescent="0.15">
      <c r="A66" s="19"/>
      <c r="B66" s="19"/>
      <c r="C66" s="20"/>
      <c r="D66" s="21">
        <v>0</v>
      </c>
      <c r="E66" s="22">
        <v>0</v>
      </c>
      <c r="F66" s="23">
        <v>0</v>
      </c>
      <c r="G66" s="26">
        <v>0</v>
      </c>
      <c r="H66" s="24">
        <v>0</v>
      </c>
      <c r="I66" s="27">
        <f t="shared" si="0"/>
        <v>0</v>
      </c>
      <c r="J66" s="19"/>
      <c r="K66" s="12"/>
      <c r="L66" s="9"/>
    </row>
    <row r="67" spans="1:12" x14ac:dyDescent="0.15">
      <c r="A67" s="19"/>
      <c r="B67" s="19"/>
      <c r="C67" s="20"/>
      <c r="D67" s="21">
        <v>0</v>
      </c>
      <c r="E67" s="22">
        <v>0</v>
      </c>
      <c r="F67" s="23">
        <v>0</v>
      </c>
      <c r="G67" s="26">
        <v>0</v>
      </c>
      <c r="H67" s="24">
        <v>0</v>
      </c>
      <c r="I67" s="27">
        <f t="shared" si="0"/>
        <v>0</v>
      </c>
      <c r="J67" s="19"/>
      <c r="K67" s="12"/>
      <c r="L67" s="9"/>
    </row>
    <row r="68" spans="1:12" x14ac:dyDescent="0.15">
      <c r="A68" s="19"/>
      <c r="B68" s="19"/>
      <c r="C68" s="20"/>
      <c r="D68" s="21">
        <v>0</v>
      </c>
      <c r="E68" s="22">
        <v>0</v>
      </c>
      <c r="F68" s="23">
        <v>0</v>
      </c>
      <c r="G68" s="26">
        <v>0</v>
      </c>
      <c r="H68" s="24">
        <v>0</v>
      </c>
      <c r="I68" s="27">
        <f t="shared" si="0"/>
        <v>0</v>
      </c>
      <c r="J68" s="19"/>
      <c r="K68" s="12"/>
      <c r="L68" s="9"/>
    </row>
    <row r="69" spans="1:12" x14ac:dyDescent="0.15">
      <c r="A69" s="19"/>
      <c r="B69" s="19"/>
      <c r="C69" s="20"/>
      <c r="D69" s="21">
        <v>0</v>
      </c>
      <c r="E69" s="22">
        <v>0</v>
      </c>
      <c r="F69" s="23">
        <v>0</v>
      </c>
      <c r="G69" s="26">
        <v>0</v>
      </c>
      <c r="H69" s="24">
        <v>0</v>
      </c>
      <c r="I69" s="27">
        <f t="shared" si="0"/>
        <v>0</v>
      </c>
      <c r="J69" s="19"/>
      <c r="K69" s="12"/>
      <c r="L69" s="9"/>
    </row>
    <row r="70" spans="1:12" x14ac:dyDescent="0.15">
      <c r="A70" s="19"/>
      <c r="B70" s="19"/>
      <c r="C70" s="20"/>
      <c r="D70" s="21">
        <v>0</v>
      </c>
      <c r="E70" s="22">
        <v>0</v>
      </c>
      <c r="F70" s="23">
        <v>0</v>
      </c>
      <c r="G70" s="26">
        <v>0</v>
      </c>
      <c r="H70" s="24">
        <v>0</v>
      </c>
      <c r="I70" s="27">
        <f t="shared" si="0"/>
        <v>0</v>
      </c>
      <c r="J70" s="19"/>
      <c r="K70" s="12"/>
      <c r="L70" s="9"/>
    </row>
    <row r="71" spans="1:12" x14ac:dyDescent="0.15">
      <c r="A71" s="19"/>
      <c r="B71" s="19"/>
      <c r="C71" s="20"/>
      <c r="D71" s="21">
        <v>0</v>
      </c>
      <c r="E71" s="22">
        <v>0</v>
      </c>
      <c r="F71" s="23">
        <v>0</v>
      </c>
      <c r="G71" s="26">
        <v>0</v>
      </c>
      <c r="H71" s="24">
        <v>0</v>
      </c>
      <c r="I71" s="27">
        <f t="shared" si="0"/>
        <v>0</v>
      </c>
      <c r="J71" s="19"/>
      <c r="K71" s="12"/>
      <c r="L71" s="9"/>
    </row>
    <row r="72" spans="1:12" x14ac:dyDescent="0.15">
      <c r="A72" s="19"/>
      <c r="B72" s="19"/>
      <c r="C72" s="20"/>
      <c r="D72" s="21">
        <v>0</v>
      </c>
      <c r="E72" s="22">
        <v>0</v>
      </c>
      <c r="F72" s="23">
        <v>0</v>
      </c>
      <c r="G72" s="26">
        <v>0</v>
      </c>
      <c r="H72" s="24">
        <v>0</v>
      </c>
      <c r="I72" s="27">
        <f t="shared" si="0"/>
        <v>0</v>
      </c>
      <c r="J72" s="19"/>
      <c r="K72" s="12"/>
      <c r="L72" s="9"/>
    </row>
    <row r="73" spans="1:12" x14ac:dyDescent="0.15">
      <c r="A73" s="19"/>
      <c r="B73" s="19"/>
      <c r="C73" s="20"/>
      <c r="D73" s="21">
        <v>0</v>
      </c>
      <c r="E73" s="22">
        <v>0</v>
      </c>
      <c r="F73" s="23">
        <v>0</v>
      </c>
      <c r="G73" s="26">
        <v>0</v>
      </c>
      <c r="H73" s="24">
        <v>0</v>
      </c>
      <c r="I73" s="27">
        <f t="shared" si="0"/>
        <v>0</v>
      </c>
      <c r="J73" s="19"/>
      <c r="K73" s="12"/>
      <c r="L73" s="9"/>
    </row>
    <row r="74" spans="1:12" x14ac:dyDescent="0.15">
      <c r="A74" s="19"/>
      <c r="B74" s="19"/>
      <c r="C74" s="20"/>
      <c r="D74" s="21">
        <v>0</v>
      </c>
      <c r="E74" s="22">
        <v>0</v>
      </c>
      <c r="F74" s="23">
        <v>0</v>
      </c>
      <c r="G74" s="26">
        <v>0</v>
      </c>
      <c r="H74" s="24">
        <v>0</v>
      </c>
      <c r="I74" s="27">
        <f t="shared" ref="I74:I100" si="1">SUM(D74:E74)-F74-G74-H74</f>
        <v>0</v>
      </c>
      <c r="J74" s="19"/>
      <c r="K74" s="12"/>
      <c r="L74" s="9"/>
    </row>
    <row r="75" spans="1:12" x14ac:dyDescent="0.15">
      <c r="A75" s="19"/>
      <c r="B75" s="19"/>
      <c r="C75" s="20"/>
      <c r="D75" s="21">
        <v>0</v>
      </c>
      <c r="E75" s="22">
        <v>0</v>
      </c>
      <c r="F75" s="23">
        <v>0</v>
      </c>
      <c r="G75" s="26">
        <v>0</v>
      </c>
      <c r="H75" s="24">
        <v>0</v>
      </c>
      <c r="I75" s="27">
        <f t="shared" si="1"/>
        <v>0</v>
      </c>
      <c r="J75" s="19"/>
      <c r="K75" s="12"/>
      <c r="L75" s="9"/>
    </row>
    <row r="76" spans="1:12" x14ac:dyDescent="0.15">
      <c r="A76" s="19"/>
      <c r="B76" s="19"/>
      <c r="C76" s="20"/>
      <c r="D76" s="21">
        <v>0</v>
      </c>
      <c r="E76" s="22">
        <v>0</v>
      </c>
      <c r="F76" s="23">
        <v>0</v>
      </c>
      <c r="G76" s="26">
        <v>0</v>
      </c>
      <c r="H76" s="24">
        <v>0</v>
      </c>
      <c r="I76" s="27">
        <f t="shared" si="1"/>
        <v>0</v>
      </c>
      <c r="J76" s="19"/>
      <c r="K76" s="12"/>
      <c r="L76" s="9"/>
    </row>
    <row r="77" spans="1:12" x14ac:dyDescent="0.15">
      <c r="A77" s="19"/>
      <c r="B77" s="19"/>
      <c r="C77" s="20"/>
      <c r="D77" s="21">
        <v>0</v>
      </c>
      <c r="E77" s="22">
        <v>0</v>
      </c>
      <c r="F77" s="23">
        <v>0</v>
      </c>
      <c r="G77" s="26">
        <v>0</v>
      </c>
      <c r="H77" s="24">
        <v>0</v>
      </c>
      <c r="I77" s="27">
        <f t="shared" si="1"/>
        <v>0</v>
      </c>
      <c r="J77" s="19"/>
      <c r="K77" s="12"/>
      <c r="L77" s="9"/>
    </row>
    <row r="78" spans="1:12" x14ac:dyDescent="0.15">
      <c r="A78" s="19"/>
      <c r="B78" s="19"/>
      <c r="C78" s="20"/>
      <c r="D78" s="21">
        <v>0</v>
      </c>
      <c r="E78" s="22">
        <v>0</v>
      </c>
      <c r="F78" s="23">
        <v>0</v>
      </c>
      <c r="G78" s="26">
        <v>0</v>
      </c>
      <c r="H78" s="24">
        <v>0</v>
      </c>
      <c r="I78" s="27">
        <f t="shared" si="1"/>
        <v>0</v>
      </c>
      <c r="J78" s="19"/>
      <c r="K78" s="12"/>
      <c r="L78" s="9"/>
    </row>
    <row r="79" spans="1:12" x14ac:dyDescent="0.15">
      <c r="A79" s="19"/>
      <c r="B79" s="19"/>
      <c r="C79" s="20"/>
      <c r="D79" s="21">
        <v>0</v>
      </c>
      <c r="E79" s="22">
        <v>0</v>
      </c>
      <c r="F79" s="23">
        <v>0</v>
      </c>
      <c r="G79" s="26">
        <v>0</v>
      </c>
      <c r="H79" s="24">
        <v>0</v>
      </c>
      <c r="I79" s="27">
        <f t="shared" si="1"/>
        <v>0</v>
      </c>
      <c r="J79" s="19"/>
      <c r="K79" s="12"/>
      <c r="L79" s="9"/>
    </row>
    <row r="80" spans="1:12" x14ac:dyDescent="0.15">
      <c r="A80" s="19"/>
      <c r="B80" s="19"/>
      <c r="C80" s="20"/>
      <c r="D80" s="21">
        <v>0</v>
      </c>
      <c r="E80" s="22">
        <v>0</v>
      </c>
      <c r="F80" s="23">
        <v>0</v>
      </c>
      <c r="G80" s="26">
        <v>0</v>
      </c>
      <c r="H80" s="24">
        <v>0</v>
      </c>
      <c r="I80" s="27">
        <f t="shared" si="1"/>
        <v>0</v>
      </c>
      <c r="J80" s="19"/>
      <c r="K80" s="12"/>
      <c r="L80" s="9"/>
    </row>
    <row r="81" spans="1:12" x14ac:dyDescent="0.15">
      <c r="A81" s="19"/>
      <c r="B81" s="19"/>
      <c r="C81" s="20"/>
      <c r="D81" s="21">
        <v>0</v>
      </c>
      <c r="E81" s="22">
        <v>0</v>
      </c>
      <c r="F81" s="23">
        <v>0</v>
      </c>
      <c r="G81" s="26">
        <v>0</v>
      </c>
      <c r="H81" s="24">
        <v>0</v>
      </c>
      <c r="I81" s="27">
        <f t="shared" si="1"/>
        <v>0</v>
      </c>
      <c r="J81" s="19"/>
      <c r="K81" s="12"/>
      <c r="L81" s="9"/>
    </row>
    <row r="82" spans="1:12" x14ac:dyDescent="0.15">
      <c r="A82" s="19"/>
      <c r="B82" s="19"/>
      <c r="C82" s="20"/>
      <c r="D82" s="21">
        <v>0</v>
      </c>
      <c r="E82" s="22">
        <v>0</v>
      </c>
      <c r="F82" s="23">
        <v>0</v>
      </c>
      <c r="G82" s="26">
        <v>0</v>
      </c>
      <c r="H82" s="24">
        <v>0</v>
      </c>
      <c r="I82" s="27">
        <f t="shared" si="1"/>
        <v>0</v>
      </c>
      <c r="J82" s="19"/>
      <c r="K82" s="12"/>
      <c r="L82" s="9"/>
    </row>
    <row r="83" spans="1:12" x14ac:dyDescent="0.15">
      <c r="A83" s="19"/>
      <c r="B83" s="19"/>
      <c r="C83" s="20"/>
      <c r="D83" s="21">
        <v>0</v>
      </c>
      <c r="E83" s="22">
        <v>0</v>
      </c>
      <c r="F83" s="23">
        <v>0</v>
      </c>
      <c r="G83" s="26">
        <v>0</v>
      </c>
      <c r="H83" s="24">
        <v>0</v>
      </c>
      <c r="I83" s="27">
        <f t="shared" si="1"/>
        <v>0</v>
      </c>
      <c r="J83" s="19"/>
      <c r="K83" s="12"/>
      <c r="L83" s="9"/>
    </row>
    <row r="84" spans="1:12" x14ac:dyDescent="0.15">
      <c r="A84" s="19"/>
      <c r="B84" s="19"/>
      <c r="C84" s="20"/>
      <c r="D84" s="21">
        <v>0</v>
      </c>
      <c r="E84" s="22">
        <v>0</v>
      </c>
      <c r="F84" s="23">
        <v>0</v>
      </c>
      <c r="G84" s="26">
        <v>0</v>
      </c>
      <c r="H84" s="24">
        <v>0</v>
      </c>
      <c r="I84" s="27">
        <f t="shared" si="1"/>
        <v>0</v>
      </c>
      <c r="J84" s="19"/>
      <c r="K84" s="12"/>
      <c r="L84" s="9"/>
    </row>
    <row r="85" spans="1:12" x14ac:dyDescent="0.15">
      <c r="A85" s="19"/>
      <c r="B85" s="19"/>
      <c r="C85" s="20"/>
      <c r="D85" s="21">
        <v>0</v>
      </c>
      <c r="E85" s="22">
        <v>0</v>
      </c>
      <c r="F85" s="23">
        <v>0</v>
      </c>
      <c r="G85" s="26">
        <v>0</v>
      </c>
      <c r="H85" s="24">
        <v>0</v>
      </c>
      <c r="I85" s="27">
        <f t="shared" si="1"/>
        <v>0</v>
      </c>
      <c r="J85" s="19"/>
      <c r="K85" s="12"/>
      <c r="L85" s="9"/>
    </row>
    <row r="86" spans="1:12" x14ac:dyDescent="0.15">
      <c r="A86" s="19"/>
      <c r="B86" s="19"/>
      <c r="C86" s="20"/>
      <c r="D86" s="21">
        <v>0</v>
      </c>
      <c r="E86" s="22">
        <v>0</v>
      </c>
      <c r="F86" s="23">
        <v>0</v>
      </c>
      <c r="G86" s="26">
        <v>0</v>
      </c>
      <c r="H86" s="24">
        <v>0</v>
      </c>
      <c r="I86" s="27">
        <f t="shared" si="1"/>
        <v>0</v>
      </c>
      <c r="J86" s="19"/>
      <c r="K86" s="12"/>
      <c r="L86" s="9"/>
    </row>
    <row r="87" spans="1:12" x14ac:dyDescent="0.15">
      <c r="A87" s="19"/>
      <c r="B87" s="19"/>
      <c r="C87" s="20"/>
      <c r="D87" s="21">
        <v>0</v>
      </c>
      <c r="E87" s="22">
        <v>0</v>
      </c>
      <c r="F87" s="23">
        <v>0</v>
      </c>
      <c r="G87" s="26">
        <v>0</v>
      </c>
      <c r="H87" s="24">
        <v>0</v>
      </c>
      <c r="I87" s="27">
        <f t="shared" si="1"/>
        <v>0</v>
      </c>
      <c r="J87" s="19"/>
      <c r="K87" s="12"/>
      <c r="L87" s="9"/>
    </row>
    <row r="88" spans="1:12" x14ac:dyDescent="0.15">
      <c r="A88" s="19"/>
      <c r="B88" s="19"/>
      <c r="C88" s="20"/>
      <c r="D88" s="21">
        <v>0</v>
      </c>
      <c r="E88" s="22">
        <v>0</v>
      </c>
      <c r="F88" s="23">
        <v>0</v>
      </c>
      <c r="G88" s="26">
        <v>0</v>
      </c>
      <c r="H88" s="24">
        <v>0</v>
      </c>
      <c r="I88" s="27">
        <f t="shared" si="1"/>
        <v>0</v>
      </c>
      <c r="J88" s="19"/>
      <c r="K88" s="12"/>
      <c r="L88" s="9"/>
    </row>
    <row r="89" spans="1:12" x14ac:dyDescent="0.15">
      <c r="A89" s="19"/>
      <c r="B89" s="19"/>
      <c r="C89" s="20"/>
      <c r="D89" s="21">
        <v>0</v>
      </c>
      <c r="E89" s="22">
        <v>0</v>
      </c>
      <c r="F89" s="23">
        <v>0</v>
      </c>
      <c r="G89" s="26">
        <v>0</v>
      </c>
      <c r="H89" s="24">
        <v>0</v>
      </c>
      <c r="I89" s="27">
        <f t="shared" si="1"/>
        <v>0</v>
      </c>
      <c r="J89" s="19"/>
      <c r="K89" s="12"/>
      <c r="L89" s="9"/>
    </row>
    <row r="90" spans="1:12" x14ac:dyDescent="0.15">
      <c r="A90" s="19"/>
      <c r="B90" s="19"/>
      <c r="C90" s="20"/>
      <c r="D90" s="21">
        <v>0</v>
      </c>
      <c r="E90" s="22">
        <v>0</v>
      </c>
      <c r="F90" s="23">
        <v>0</v>
      </c>
      <c r="G90" s="26">
        <v>0</v>
      </c>
      <c r="H90" s="24">
        <v>0</v>
      </c>
      <c r="I90" s="27">
        <f t="shared" si="1"/>
        <v>0</v>
      </c>
      <c r="J90" s="19"/>
      <c r="K90" s="12"/>
      <c r="L90" s="9"/>
    </row>
    <row r="91" spans="1:12" x14ac:dyDescent="0.15">
      <c r="A91" s="19"/>
      <c r="B91" s="19"/>
      <c r="C91" s="20"/>
      <c r="D91" s="21">
        <v>0</v>
      </c>
      <c r="E91" s="22">
        <v>0</v>
      </c>
      <c r="F91" s="23">
        <v>0</v>
      </c>
      <c r="G91" s="26">
        <v>0</v>
      </c>
      <c r="H91" s="24">
        <v>0</v>
      </c>
      <c r="I91" s="27">
        <f t="shared" si="1"/>
        <v>0</v>
      </c>
      <c r="J91" s="19"/>
      <c r="K91" s="12"/>
      <c r="L91" s="9"/>
    </row>
    <row r="92" spans="1:12" x14ac:dyDescent="0.15">
      <c r="A92" s="19"/>
      <c r="B92" s="19"/>
      <c r="C92" s="20"/>
      <c r="D92" s="21">
        <v>0</v>
      </c>
      <c r="E92" s="22">
        <v>0</v>
      </c>
      <c r="F92" s="23">
        <v>0</v>
      </c>
      <c r="G92" s="26">
        <v>0</v>
      </c>
      <c r="H92" s="24">
        <v>0</v>
      </c>
      <c r="I92" s="27">
        <f t="shared" si="1"/>
        <v>0</v>
      </c>
      <c r="J92" s="19"/>
      <c r="K92" s="12"/>
      <c r="L92" s="9"/>
    </row>
    <row r="93" spans="1:12" x14ac:dyDescent="0.15">
      <c r="A93" s="19"/>
      <c r="B93" s="19"/>
      <c r="C93" s="20"/>
      <c r="D93" s="21">
        <v>0</v>
      </c>
      <c r="E93" s="22">
        <v>0</v>
      </c>
      <c r="F93" s="23">
        <v>0</v>
      </c>
      <c r="G93" s="26">
        <v>0</v>
      </c>
      <c r="H93" s="24">
        <v>0</v>
      </c>
      <c r="I93" s="27">
        <f t="shared" si="1"/>
        <v>0</v>
      </c>
      <c r="J93" s="19"/>
      <c r="K93" s="12"/>
      <c r="L93" s="9"/>
    </row>
    <row r="94" spans="1:12" x14ac:dyDescent="0.15">
      <c r="A94" s="19"/>
      <c r="B94" s="19"/>
      <c r="C94" s="20"/>
      <c r="D94" s="21">
        <v>0</v>
      </c>
      <c r="E94" s="22">
        <v>0</v>
      </c>
      <c r="F94" s="23">
        <v>0</v>
      </c>
      <c r="G94" s="26">
        <v>0</v>
      </c>
      <c r="H94" s="24">
        <v>0</v>
      </c>
      <c r="I94" s="27">
        <f t="shared" si="1"/>
        <v>0</v>
      </c>
      <c r="J94" s="19"/>
      <c r="K94" s="12"/>
      <c r="L94" s="9"/>
    </row>
    <row r="95" spans="1:12" x14ac:dyDescent="0.15">
      <c r="A95" s="19"/>
      <c r="B95" s="19"/>
      <c r="C95" s="20"/>
      <c r="D95" s="21">
        <v>0</v>
      </c>
      <c r="E95" s="22">
        <v>0</v>
      </c>
      <c r="F95" s="23">
        <v>0</v>
      </c>
      <c r="G95" s="26">
        <v>0</v>
      </c>
      <c r="H95" s="24">
        <v>0</v>
      </c>
      <c r="I95" s="27">
        <f t="shared" si="1"/>
        <v>0</v>
      </c>
      <c r="J95" s="19"/>
      <c r="K95" s="12"/>
      <c r="L95" s="9"/>
    </row>
    <row r="96" spans="1:12" x14ac:dyDescent="0.15">
      <c r="A96" s="19"/>
      <c r="B96" s="19"/>
      <c r="C96" s="20"/>
      <c r="D96" s="21">
        <v>0</v>
      </c>
      <c r="E96" s="22">
        <v>0</v>
      </c>
      <c r="F96" s="23">
        <v>0</v>
      </c>
      <c r="G96" s="26">
        <v>0</v>
      </c>
      <c r="H96" s="24">
        <v>0</v>
      </c>
      <c r="I96" s="27">
        <f t="shared" si="1"/>
        <v>0</v>
      </c>
      <c r="J96" s="19"/>
      <c r="K96" s="12"/>
      <c r="L96" s="9"/>
    </row>
    <row r="97" spans="1:12" x14ac:dyDescent="0.15">
      <c r="A97" s="19"/>
      <c r="B97" s="19"/>
      <c r="C97" s="20"/>
      <c r="D97" s="21">
        <v>0</v>
      </c>
      <c r="E97" s="22">
        <v>0</v>
      </c>
      <c r="F97" s="23">
        <v>0</v>
      </c>
      <c r="G97" s="26">
        <v>0</v>
      </c>
      <c r="H97" s="24">
        <v>0</v>
      </c>
      <c r="I97" s="27">
        <f t="shared" si="1"/>
        <v>0</v>
      </c>
      <c r="J97" s="19"/>
      <c r="K97" s="12"/>
      <c r="L97" s="9"/>
    </row>
    <row r="98" spans="1:12" x14ac:dyDescent="0.15">
      <c r="A98" s="19"/>
      <c r="B98" s="19"/>
      <c r="C98" s="20"/>
      <c r="D98" s="21">
        <v>0</v>
      </c>
      <c r="E98" s="22">
        <v>0</v>
      </c>
      <c r="F98" s="23">
        <v>0</v>
      </c>
      <c r="G98" s="26">
        <v>0</v>
      </c>
      <c r="H98" s="24">
        <v>0</v>
      </c>
      <c r="I98" s="27">
        <f t="shared" si="1"/>
        <v>0</v>
      </c>
      <c r="J98" s="19"/>
      <c r="K98" s="12"/>
      <c r="L98" s="9"/>
    </row>
    <row r="99" spans="1:12" x14ac:dyDescent="0.15">
      <c r="A99" s="19"/>
      <c r="B99" s="19"/>
      <c r="C99" s="20"/>
      <c r="D99" s="21">
        <v>0</v>
      </c>
      <c r="E99" s="22">
        <v>0</v>
      </c>
      <c r="F99" s="23">
        <v>0</v>
      </c>
      <c r="G99" s="26">
        <v>0</v>
      </c>
      <c r="H99" s="24">
        <v>0</v>
      </c>
      <c r="I99" s="27">
        <f t="shared" si="1"/>
        <v>0</v>
      </c>
      <c r="J99" s="19"/>
      <c r="K99" s="12"/>
      <c r="L99" s="9"/>
    </row>
    <row r="100" spans="1:12" x14ac:dyDescent="0.15">
      <c r="A100" s="19"/>
      <c r="B100" s="19"/>
      <c r="C100" s="20"/>
      <c r="D100" s="21">
        <v>0</v>
      </c>
      <c r="E100" s="22">
        <v>0</v>
      </c>
      <c r="F100" s="23">
        <v>0</v>
      </c>
      <c r="G100" s="26">
        <v>0</v>
      </c>
      <c r="H100" s="24">
        <v>0</v>
      </c>
      <c r="I100" s="27">
        <f t="shared" si="1"/>
        <v>0</v>
      </c>
      <c r="J100" s="19"/>
      <c r="K100" s="12"/>
      <c r="L100" s="9"/>
    </row>
    <row r="101" spans="1:12" x14ac:dyDescent="0.15">
      <c r="I101" s="3"/>
      <c r="J101" s="3"/>
      <c r="K101" s="9"/>
      <c r="L101" s="9"/>
    </row>
    <row r="102" spans="1:12" x14ac:dyDescent="0.15">
      <c r="I102" s="3"/>
      <c r="J102" s="3"/>
      <c r="K102" s="9"/>
      <c r="L102" s="9"/>
    </row>
    <row r="103" spans="1:12" x14ac:dyDescent="0.15">
      <c r="I103" s="3"/>
      <c r="J103" s="3"/>
      <c r="K103" s="9"/>
      <c r="L103" s="9"/>
    </row>
    <row r="104" spans="1:12" x14ac:dyDescent="0.15">
      <c r="I104" s="3"/>
      <c r="J104" s="3"/>
      <c r="K104" s="9"/>
      <c r="L104" s="9"/>
    </row>
    <row r="105" spans="1:12" x14ac:dyDescent="0.15">
      <c r="I105" s="3"/>
      <c r="J105" s="3"/>
      <c r="K105" s="9"/>
      <c r="L105" s="9"/>
    </row>
    <row r="106" spans="1:12" x14ac:dyDescent="0.15">
      <c r="I106" s="3"/>
      <c r="J106" s="3"/>
      <c r="K106" s="9"/>
      <c r="L106" s="9"/>
    </row>
    <row r="107" spans="1:12" x14ac:dyDescent="0.15">
      <c r="I107" s="3"/>
      <c r="J107" s="3"/>
      <c r="K107" s="9"/>
      <c r="L107" s="9"/>
    </row>
    <row r="108" spans="1:12" x14ac:dyDescent="0.15">
      <c r="I108" s="3"/>
      <c r="J108" s="3"/>
      <c r="K108" s="9"/>
      <c r="L108" s="9"/>
    </row>
    <row r="109" spans="1:12" x14ac:dyDescent="0.15">
      <c r="I109" s="3"/>
      <c r="J109" s="3"/>
      <c r="K109" s="9"/>
      <c r="L109" s="9"/>
    </row>
    <row r="110" spans="1:12" x14ac:dyDescent="0.15">
      <c r="I110" s="3"/>
      <c r="J110" s="3"/>
      <c r="K110" s="9"/>
      <c r="L110" s="9"/>
    </row>
    <row r="111" spans="1:12" x14ac:dyDescent="0.15">
      <c r="I111" s="3"/>
      <c r="J111" s="3"/>
      <c r="K111" s="9"/>
      <c r="L111" s="9"/>
    </row>
    <row r="112" spans="1:12" x14ac:dyDescent="0.15">
      <c r="I112" s="3"/>
      <c r="J112" s="3"/>
      <c r="K112" s="9"/>
      <c r="L112" s="9"/>
    </row>
    <row r="113" spans="9:12" x14ac:dyDescent="0.15">
      <c r="I113" s="3"/>
      <c r="J113" s="3"/>
      <c r="K113" s="9"/>
      <c r="L113" s="9"/>
    </row>
    <row r="114" spans="9:12" x14ac:dyDescent="0.15">
      <c r="I114" s="3"/>
      <c r="J114" s="3"/>
      <c r="K114" s="9"/>
      <c r="L114" s="9"/>
    </row>
    <row r="115" spans="9:12" x14ac:dyDescent="0.15">
      <c r="I115" s="3"/>
      <c r="J115" s="3"/>
      <c r="K115" s="9"/>
      <c r="L115" s="9"/>
    </row>
    <row r="116" spans="9:12" x14ac:dyDescent="0.15">
      <c r="I116" s="3"/>
      <c r="J116" s="3"/>
      <c r="K116" s="9"/>
      <c r="L116" s="9"/>
    </row>
    <row r="117" spans="9:12" x14ac:dyDescent="0.15">
      <c r="I117" s="3"/>
      <c r="J117" s="3"/>
      <c r="K117" s="9"/>
      <c r="L117" s="9"/>
    </row>
    <row r="118" spans="9:12" x14ac:dyDescent="0.15">
      <c r="I118" s="3"/>
      <c r="J118" s="3"/>
      <c r="K118" s="9"/>
      <c r="L118" s="9"/>
    </row>
    <row r="119" spans="9:12" x14ac:dyDescent="0.15">
      <c r="I119" s="3"/>
      <c r="J119" s="3"/>
      <c r="K119" s="9"/>
      <c r="L119" s="9"/>
    </row>
    <row r="120" spans="9:12" x14ac:dyDescent="0.15">
      <c r="I120" s="3"/>
      <c r="J120" s="3"/>
      <c r="K120" s="9"/>
      <c r="L120" s="9"/>
    </row>
    <row r="121" spans="9:12" x14ac:dyDescent="0.15">
      <c r="I121" s="3"/>
      <c r="J121" s="3"/>
      <c r="K121" s="9"/>
      <c r="L121" s="9"/>
    </row>
    <row r="122" spans="9:12" x14ac:dyDescent="0.15">
      <c r="I122" s="3"/>
      <c r="J122" s="3"/>
      <c r="K122" s="9"/>
      <c r="L122" s="9"/>
    </row>
    <row r="123" spans="9:12" x14ac:dyDescent="0.15">
      <c r="I123" s="3"/>
      <c r="J123" s="3"/>
      <c r="K123" s="9"/>
      <c r="L123" s="9"/>
    </row>
    <row r="124" spans="9:12" x14ac:dyDescent="0.15">
      <c r="I124" s="3"/>
      <c r="J124" s="3"/>
      <c r="K124" s="9"/>
      <c r="L124" s="9"/>
    </row>
    <row r="125" spans="9:12" x14ac:dyDescent="0.15">
      <c r="I125" s="3"/>
      <c r="J125" s="3"/>
      <c r="K125" s="9"/>
      <c r="L125" s="9"/>
    </row>
    <row r="126" spans="9:12" x14ac:dyDescent="0.15">
      <c r="I126" s="3"/>
      <c r="J126" s="3"/>
      <c r="K126" s="9"/>
      <c r="L126" s="9"/>
    </row>
    <row r="127" spans="9:12" x14ac:dyDescent="0.15">
      <c r="I127" s="3"/>
      <c r="J127" s="3"/>
      <c r="K127" s="9"/>
      <c r="L127" s="9"/>
    </row>
    <row r="128" spans="9:12" x14ac:dyDescent="0.15">
      <c r="I128" s="3"/>
      <c r="J128" s="3"/>
      <c r="K128" s="9"/>
      <c r="L128" s="9"/>
    </row>
    <row r="129" spans="9:12" x14ac:dyDescent="0.15">
      <c r="I129" s="3"/>
      <c r="J129" s="3"/>
      <c r="K129" s="9"/>
      <c r="L129" s="9"/>
    </row>
    <row r="130" spans="9:12" x14ac:dyDescent="0.15">
      <c r="I130" s="3"/>
      <c r="J130" s="3"/>
      <c r="K130" s="9"/>
      <c r="L130" s="9"/>
    </row>
    <row r="131" spans="9:12" x14ac:dyDescent="0.15">
      <c r="I131" s="3"/>
      <c r="J131" s="3"/>
      <c r="K131" s="9"/>
      <c r="L131" s="9"/>
    </row>
    <row r="132" spans="9:12" x14ac:dyDescent="0.15">
      <c r="I132" s="3"/>
      <c r="J132" s="3"/>
      <c r="K132" s="9"/>
      <c r="L132" s="9"/>
    </row>
    <row r="133" spans="9:12" x14ac:dyDescent="0.15">
      <c r="I133" s="3"/>
      <c r="J133" s="3"/>
      <c r="K133" s="9"/>
      <c r="L133" s="9"/>
    </row>
    <row r="134" spans="9:12" x14ac:dyDescent="0.15">
      <c r="I134" s="3"/>
      <c r="J134" s="3"/>
      <c r="K134" s="9"/>
      <c r="L134" s="9"/>
    </row>
    <row r="135" spans="9:12" x14ac:dyDescent="0.15">
      <c r="I135" s="3"/>
      <c r="J135" s="3"/>
      <c r="K135" s="9"/>
      <c r="L135" s="9"/>
    </row>
    <row r="136" spans="9:12" x14ac:dyDescent="0.15">
      <c r="I136" s="3"/>
      <c r="J136" s="3"/>
      <c r="K136" s="9"/>
      <c r="L136" s="9"/>
    </row>
    <row r="137" spans="9:12" x14ac:dyDescent="0.15">
      <c r="I137" s="3"/>
      <c r="J137" s="3"/>
      <c r="K137" s="9"/>
      <c r="L137" s="9"/>
    </row>
    <row r="138" spans="9:12" x14ac:dyDescent="0.15">
      <c r="I138" s="3"/>
      <c r="J138" s="3"/>
      <c r="K138" s="9"/>
      <c r="L138" s="9"/>
    </row>
    <row r="139" spans="9:12" x14ac:dyDescent="0.15">
      <c r="I139" s="3"/>
      <c r="J139" s="3"/>
      <c r="K139" s="9"/>
      <c r="L139" s="9"/>
    </row>
    <row r="140" spans="9:12" x14ac:dyDescent="0.15">
      <c r="I140" s="3"/>
      <c r="J140" s="3"/>
      <c r="K140" s="9"/>
      <c r="L140" s="9"/>
    </row>
    <row r="141" spans="9:12" x14ac:dyDescent="0.15">
      <c r="I141" s="3"/>
      <c r="J141" s="3"/>
      <c r="K141" s="9"/>
      <c r="L141" s="9"/>
    </row>
    <row r="142" spans="9:12" x14ac:dyDescent="0.15">
      <c r="I142" s="3"/>
      <c r="J142" s="3"/>
      <c r="K142" s="9"/>
      <c r="L142" s="9"/>
    </row>
    <row r="143" spans="9:12" x14ac:dyDescent="0.15">
      <c r="I143" s="3"/>
      <c r="J143" s="3"/>
      <c r="K143" s="9"/>
      <c r="L143" s="9"/>
    </row>
    <row r="144" spans="9:12" x14ac:dyDescent="0.15">
      <c r="I144" s="3"/>
      <c r="J144" s="3"/>
      <c r="K144" s="9"/>
      <c r="L144" s="9"/>
    </row>
    <row r="145" spans="9:12" x14ac:dyDescent="0.15">
      <c r="I145" s="3"/>
      <c r="J145" s="3"/>
      <c r="K145" s="9"/>
      <c r="L145" s="9"/>
    </row>
    <row r="146" spans="9:12" x14ac:dyDescent="0.15">
      <c r="I146" s="3"/>
      <c r="J146" s="3"/>
      <c r="K146" s="9"/>
      <c r="L146" s="9"/>
    </row>
    <row r="147" spans="9:12" x14ac:dyDescent="0.15">
      <c r="I147" s="3"/>
      <c r="J147" s="3"/>
      <c r="K147" s="9"/>
      <c r="L147" s="9"/>
    </row>
    <row r="148" spans="9:12" x14ac:dyDescent="0.15">
      <c r="I148" s="3"/>
      <c r="J148" s="3"/>
      <c r="K148" s="9"/>
      <c r="L148" s="9"/>
    </row>
    <row r="149" spans="9:12" x14ac:dyDescent="0.15">
      <c r="I149" s="3"/>
      <c r="J149" s="3"/>
      <c r="K149" s="9"/>
      <c r="L149" s="9"/>
    </row>
    <row r="150" spans="9:12" x14ac:dyDescent="0.15">
      <c r="I150" s="3"/>
      <c r="J150" s="3"/>
      <c r="K150" s="9"/>
      <c r="L150" s="9"/>
    </row>
    <row r="151" spans="9:12" x14ac:dyDescent="0.15">
      <c r="I151" s="3"/>
      <c r="J151" s="3"/>
      <c r="K151" s="9"/>
      <c r="L151" s="9"/>
    </row>
    <row r="152" spans="9:12" x14ac:dyDescent="0.15">
      <c r="I152" s="3"/>
      <c r="J152" s="3"/>
      <c r="K152" s="9"/>
      <c r="L152" s="9"/>
    </row>
    <row r="153" spans="9:12" x14ac:dyDescent="0.15">
      <c r="I153" s="3"/>
      <c r="J153" s="3"/>
      <c r="K153" s="9"/>
      <c r="L153" s="9"/>
    </row>
    <row r="154" spans="9:12" x14ac:dyDescent="0.15">
      <c r="I154" s="3"/>
      <c r="J154" s="3"/>
      <c r="K154" s="9"/>
      <c r="L154" s="9"/>
    </row>
    <row r="155" spans="9:12" x14ac:dyDescent="0.15">
      <c r="I155" s="3"/>
      <c r="J155" s="3"/>
      <c r="K155" s="9"/>
      <c r="L155" s="9"/>
    </row>
    <row r="156" spans="9:12" x14ac:dyDescent="0.15">
      <c r="I156" s="3"/>
      <c r="J156" s="3"/>
      <c r="K156" s="9"/>
      <c r="L156" s="9"/>
    </row>
    <row r="157" spans="9:12" x14ac:dyDescent="0.15">
      <c r="I157" s="3"/>
      <c r="J157" s="3"/>
      <c r="K157" s="9"/>
      <c r="L157" s="9"/>
    </row>
    <row r="158" spans="9:12" x14ac:dyDescent="0.15">
      <c r="I158" s="3"/>
      <c r="J158" s="3"/>
      <c r="K158" s="9"/>
      <c r="L158" s="9"/>
    </row>
    <row r="159" spans="9:12" x14ac:dyDescent="0.15">
      <c r="I159" s="3"/>
      <c r="J159" s="3"/>
      <c r="K159" s="9"/>
      <c r="L159" s="9"/>
    </row>
    <row r="160" spans="9:12" x14ac:dyDescent="0.15">
      <c r="I160" s="3"/>
      <c r="J160" s="3"/>
      <c r="K160" s="9"/>
      <c r="L160" s="9"/>
    </row>
    <row r="161" spans="9:12" x14ac:dyDescent="0.15">
      <c r="I161" s="3"/>
      <c r="J161" s="3"/>
      <c r="K161" s="9"/>
      <c r="L161" s="9"/>
    </row>
    <row r="162" spans="9:12" x14ac:dyDescent="0.15">
      <c r="I162" s="3"/>
      <c r="J162" s="3"/>
      <c r="K162" s="9"/>
      <c r="L162" s="9"/>
    </row>
    <row r="163" spans="9:12" x14ac:dyDescent="0.15">
      <c r="I163" s="3"/>
      <c r="J163" s="3"/>
      <c r="K163" s="9"/>
      <c r="L163" s="9"/>
    </row>
    <row r="164" spans="9:12" x14ac:dyDescent="0.15">
      <c r="I164" s="3"/>
      <c r="J164" s="3"/>
      <c r="K164" s="9"/>
      <c r="L164" s="9"/>
    </row>
    <row r="165" spans="9:12" x14ac:dyDescent="0.15">
      <c r="I165" s="3"/>
      <c r="J165" s="3"/>
      <c r="K165" s="9"/>
      <c r="L165" s="9"/>
    </row>
    <row r="166" spans="9:12" x14ac:dyDescent="0.15">
      <c r="I166" s="3"/>
      <c r="J166" s="3"/>
      <c r="K166" s="9"/>
      <c r="L166" s="9"/>
    </row>
    <row r="167" spans="9:12" x14ac:dyDescent="0.15">
      <c r="I167" s="3"/>
      <c r="J167" s="3"/>
      <c r="K167" s="9"/>
      <c r="L167" s="9"/>
    </row>
    <row r="168" spans="9:12" x14ac:dyDescent="0.15">
      <c r="I168" s="3"/>
      <c r="J168" s="3"/>
      <c r="K168" s="9"/>
      <c r="L168" s="9"/>
    </row>
    <row r="169" spans="9:12" x14ac:dyDescent="0.15">
      <c r="I169" s="3"/>
      <c r="J169" s="3"/>
      <c r="K169" s="9"/>
      <c r="L169" s="9"/>
    </row>
    <row r="170" spans="9:12" x14ac:dyDescent="0.15">
      <c r="I170" s="3"/>
      <c r="J170" s="3"/>
      <c r="K170" s="9"/>
      <c r="L170" s="9"/>
    </row>
    <row r="171" spans="9:12" x14ac:dyDescent="0.15">
      <c r="I171" s="3"/>
      <c r="J171" s="3"/>
      <c r="K171" s="9"/>
      <c r="L171" s="9"/>
    </row>
    <row r="172" spans="9:12" x14ac:dyDescent="0.15">
      <c r="I172" s="3"/>
      <c r="J172" s="3"/>
      <c r="K172" s="9"/>
      <c r="L172" s="9"/>
    </row>
    <row r="173" spans="9:12" x14ac:dyDescent="0.15">
      <c r="I173" s="3"/>
      <c r="J173" s="3"/>
      <c r="K173" s="9"/>
      <c r="L173" s="9"/>
    </row>
    <row r="174" spans="9:12" x14ac:dyDescent="0.15">
      <c r="I174" s="3"/>
      <c r="J174" s="3"/>
      <c r="K174" s="9"/>
      <c r="L174" s="9"/>
    </row>
    <row r="175" spans="9:12" x14ac:dyDescent="0.15">
      <c r="I175" s="3"/>
      <c r="J175" s="3"/>
      <c r="K175" s="9"/>
      <c r="L175" s="9"/>
    </row>
    <row r="176" spans="9:12" x14ac:dyDescent="0.15">
      <c r="I176" s="3"/>
      <c r="J176" s="3"/>
      <c r="K176" s="9"/>
      <c r="L176" s="9"/>
    </row>
    <row r="177" spans="9:12" x14ac:dyDescent="0.15">
      <c r="I177" s="3"/>
      <c r="J177" s="3"/>
      <c r="K177" s="9"/>
      <c r="L177" s="9"/>
    </row>
    <row r="178" spans="9:12" x14ac:dyDescent="0.15">
      <c r="I178" s="3"/>
      <c r="J178" s="3"/>
      <c r="K178" s="9"/>
      <c r="L178" s="9"/>
    </row>
    <row r="179" spans="9:12" x14ac:dyDescent="0.15">
      <c r="I179" s="3"/>
      <c r="J179" s="3"/>
      <c r="K179" s="9"/>
      <c r="L179" s="9"/>
    </row>
    <row r="180" spans="9:12" x14ac:dyDescent="0.15">
      <c r="I180" s="3"/>
      <c r="J180" s="3"/>
      <c r="K180" s="9"/>
      <c r="L180" s="9"/>
    </row>
    <row r="181" spans="9:12" x14ac:dyDescent="0.15">
      <c r="I181" s="3"/>
      <c r="J181" s="3"/>
      <c r="K181" s="9"/>
      <c r="L181" s="9"/>
    </row>
    <row r="182" spans="9:12" x14ac:dyDescent="0.15">
      <c r="I182" s="3"/>
      <c r="J182" s="3"/>
      <c r="K182" s="9"/>
      <c r="L182" s="9"/>
    </row>
    <row r="183" spans="9:12" x14ac:dyDescent="0.15">
      <c r="I183" s="3"/>
      <c r="J183" s="3"/>
      <c r="K183" s="9"/>
      <c r="L183" s="9"/>
    </row>
    <row r="184" spans="9:12" x14ac:dyDescent="0.15">
      <c r="I184" s="3"/>
      <c r="J184" s="3"/>
      <c r="K184" s="9"/>
      <c r="L184" s="9"/>
    </row>
    <row r="185" spans="9:12" x14ac:dyDescent="0.15">
      <c r="I185" s="3"/>
      <c r="J185" s="3"/>
      <c r="K185" s="9"/>
      <c r="L185" s="9"/>
    </row>
    <row r="186" spans="9:12" x14ac:dyDescent="0.15">
      <c r="I186" s="3"/>
      <c r="J186" s="3"/>
      <c r="K186" s="9"/>
      <c r="L186" s="9"/>
    </row>
    <row r="187" spans="9:12" x14ac:dyDescent="0.15">
      <c r="I187" s="3"/>
      <c r="J187" s="3"/>
      <c r="K187" s="9"/>
      <c r="L187" s="9"/>
    </row>
    <row r="188" spans="9:12" x14ac:dyDescent="0.15">
      <c r="I188" s="3"/>
      <c r="J188" s="3"/>
      <c r="K188" s="9"/>
      <c r="L188" s="9"/>
    </row>
    <row r="189" spans="9:12" x14ac:dyDescent="0.15">
      <c r="I189" s="3"/>
      <c r="J189" s="3"/>
      <c r="K189" s="9"/>
      <c r="L189" s="9"/>
    </row>
    <row r="190" spans="9:12" x14ac:dyDescent="0.15">
      <c r="I190" s="3"/>
      <c r="J190" s="3"/>
      <c r="K190" s="9"/>
      <c r="L190" s="9"/>
    </row>
    <row r="191" spans="9:12" x14ac:dyDescent="0.15">
      <c r="I191" s="3"/>
      <c r="J191" s="3"/>
      <c r="K191" s="9"/>
      <c r="L191" s="9"/>
    </row>
    <row r="192" spans="9:12" x14ac:dyDescent="0.15">
      <c r="I192" s="3"/>
      <c r="J192" s="3"/>
      <c r="K192" s="9"/>
      <c r="L192" s="9"/>
    </row>
    <row r="193" spans="9:12" x14ac:dyDescent="0.15">
      <c r="I193" s="3"/>
      <c r="J193" s="3"/>
      <c r="K193" s="9"/>
      <c r="L193" s="9"/>
    </row>
    <row r="194" spans="9:12" x14ac:dyDescent="0.15">
      <c r="I194" s="3"/>
      <c r="J194" s="3"/>
      <c r="K194" s="9"/>
      <c r="L194" s="9"/>
    </row>
    <row r="195" spans="9:12" x14ac:dyDescent="0.15">
      <c r="I195" s="3"/>
      <c r="J195" s="3"/>
      <c r="K195" s="9"/>
      <c r="L195" s="9"/>
    </row>
    <row r="196" spans="9:12" x14ac:dyDescent="0.15">
      <c r="I196" s="3"/>
      <c r="J196" s="3"/>
      <c r="K196" s="9"/>
      <c r="L196" s="9"/>
    </row>
    <row r="197" spans="9:12" x14ac:dyDescent="0.15">
      <c r="I197" s="3"/>
      <c r="J197" s="3"/>
      <c r="K197" s="9"/>
      <c r="L197" s="9"/>
    </row>
    <row r="198" spans="9:12" x14ac:dyDescent="0.15">
      <c r="I198" s="3"/>
      <c r="J198" s="3"/>
      <c r="K198" s="9"/>
      <c r="L198" s="9"/>
    </row>
    <row r="199" spans="9:12" x14ac:dyDescent="0.15">
      <c r="I199" s="3"/>
      <c r="J199" s="3"/>
      <c r="K199" s="9"/>
      <c r="L199" s="9"/>
    </row>
    <row r="200" spans="9:12" x14ac:dyDescent="0.15">
      <c r="I200" s="3"/>
      <c r="J200" s="3"/>
      <c r="K200" s="9"/>
      <c r="L200" s="9"/>
    </row>
    <row r="201" spans="9:12" x14ac:dyDescent="0.15">
      <c r="I201" s="3"/>
      <c r="J201" s="3"/>
      <c r="K201" s="9"/>
      <c r="L201" s="9"/>
    </row>
    <row r="202" spans="9:12" x14ac:dyDescent="0.15">
      <c r="I202" s="3"/>
      <c r="J202" s="3"/>
      <c r="K202" s="9"/>
      <c r="L202" s="9"/>
    </row>
    <row r="203" spans="9:12" x14ac:dyDescent="0.15">
      <c r="I203" s="3"/>
      <c r="J203" s="3"/>
      <c r="K203" s="9"/>
      <c r="L203" s="9"/>
    </row>
    <row r="204" spans="9:12" x14ac:dyDescent="0.15">
      <c r="I204" s="3"/>
      <c r="J204" s="3"/>
      <c r="K204" s="9"/>
      <c r="L204" s="9"/>
    </row>
    <row r="205" spans="9:12" x14ac:dyDescent="0.15">
      <c r="I205" s="3"/>
      <c r="J205" s="3"/>
      <c r="K205" s="9"/>
      <c r="L205" s="9"/>
    </row>
    <row r="206" spans="9:12" x14ac:dyDescent="0.15">
      <c r="I206" s="3"/>
      <c r="J206" s="3"/>
      <c r="K206" s="9"/>
      <c r="L206" s="9"/>
    </row>
    <row r="207" spans="9:12" x14ac:dyDescent="0.15">
      <c r="I207" s="3"/>
      <c r="J207" s="3"/>
      <c r="K207" s="9"/>
      <c r="L207" s="9"/>
    </row>
    <row r="208" spans="9:12" x14ac:dyDescent="0.15">
      <c r="I208" s="3"/>
      <c r="J208" s="3"/>
      <c r="K208" s="9"/>
      <c r="L208" s="9"/>
    </row>
    <row r="209" spans="9:12" x14ac:dyDescent="0.15">
      <c r="I209" s="3"/>
      <c r="J209" s="3"/>
      <c r="K209" s="9"/>
      <c r="L209" s="9"/>
    </row>
    <row r="210" spans="9:12" x14ac:dyDescent="0.15">
      <c r="I210" s="3"/>
      <c r="J210" s="3"/>
      <c r="K210" s="9"/>
      <c r="L210" s="9"/>
    </row>
    <row r="211" spans="9:12" x14ac:dyDescent="0.15">
      <c r="I211" s="3"/>
      <c r="J211" s="3"/>
      <c r="K211" s="9"/>
      <c r="L211" s="9"/>
    </row>
    <row r="212" spans="9:12" x14ac:dyDescent="0.15">
      <c r="I212" s="3"/>
      <c r="J212" s="3"/>
      <c r="K212" s="9"/>
      <c r="L212" s="9"/>
    </row>
    <row r="213" spans="9:12" x14ac:dyDescent="0.15">
      <c r="I213" s="3"/>
      <c r="J213" s="3"/>
      <c r="K213" s="9"/>
      <c r="L213" s="9"/>
    </row>
    <row r="214" spans="9:12" x14ac:dyDescent="0.15">
      <c r="I214" s="3"/>
      <c r="J214" s="3"/>
      <c r="K214" s="9"/>
      <c r="L214" s="9"/>
    </row>
    <row r="215" spans="9:12" x14ac:dyDescent="0.15">
      <c r="I215" s="3"/>
      <c r="J215" s="3"/>
      <c r="K215" s="9"/>
      <c r="L215" s="9"/>
    </row>
    <row r="216" spans="9:12" x14ac:dyDescent="0.15">
      <c r="I216" s="3"/>
      <c r="J216" s="3"/>
      <c r="K216" s="9"/>
      <c r="L216" s="9"/>
    </row>
    <row r="217" spans="9:12" x14ac:dyDescent="0.15">
      <c r="I217" s="3"/>
      <c r="J217" s="3"/>
      <c r="K217" s="9"/>
      <c r="L217" s="9"/>
    </row>
    <row r="218" spans="9:12" x14ac:dyDescent="0.15">
      <c r="I218" s="3"/>
      <c r="J218" s="3"/>
      <c r="K218" s="9"/>
      <c r="L218" s="9"/>
    </row>
    <row r="219" spans="9:12" x14ac:dyDescent="0.15">
      <c r="I219" s="3"/>
      <c r="J219" s="3"/>
      <c r="K219" s="9"/>
      <c r="L219" s="9"/>
    </row>
    <row r="220" spans="9:12" x14ac:dyDescent="0.15">
      <c r="I220" s="3"/>
      <c r="J220" s="3"/>
      <c r="K220" s="9"/>
      <c r="L220" s="9"/>
    </row>
    <row r="221" spans="9:12" x14ac:dyDescent="0.15">
      <c r="I221" s="3"/>
      <c r="J221" s="3"/>
      <c r="K221" s="9"/>
      <c r="L221" s="9"/>
    </row>
    <row r="222" spans="9:12" x14ac:dyDescent="0.15">
      <c r="I222" s="3"/>
      <c r="J222" s="3"/>
      <c r="K222" s="9"/>
      <c r="L222" s="9"/>
    </row>
    <row r="223" spans="9:12" x14ac:dyDescent="0.15">
      <c r="I223" s="3"/>
      <c r="J223" s="3"/>
      <c r="K223" s="9"/>
      <c r="L223" s="9"/>
    </row>
    <row r="224" spans="9:12" x14ac:dyDescent="0.15">
      <c r="I224" s="3"/>
      <c r="J224" s="3"/>
      <c r="K224" s="9"/>
      <c r="L224" s="9"/>
    </row>
    <row r="225" spans="9:12" x14ac:dyDescent="0.15">
      <c r="I225" s="3"/>
      <c r="J225" s="3"/>
      <c r="K225" s="9"/>
      <c r="L225" s="9"/>
    </row>
    <row r="226" spans="9:12" x14ac:dyDescent="0.15">
      <c r="I226" s="3"/>
      <c r="J226" s="3"/>
      <c r="K226" s="9"/>
      <c r="L226" s="9"/>
    </row>
    <row r="227" spans="9:12" x14ac:dyDescent="0.15">
      <c r="I227" s="3"/>
      <c r="J227" s="3"/>
      <c r="K227" s="9"/>
      <c r="L227" s="9"/>
    </row>
    <row r="228" spans="9:12" x14ac:dyDescent="0.15">
      <c r="I228" s="3"/>
      <c r="J228" s="3"/>
      <c r="K228" s="9"/>
      <c r="L228" s="9"/>
    </row>
    <row r="229" spans="9:12" x14ac:dyDescent="0.15">
      <c r="I229" s="3"/>
      <c r="J229" s="3"/>
      <c r="K229" s="9"/>
      <c r="L229" s="9"/>
    </row>
    <row r="230" spans="9:12" x14ac:dyDescent="0.15">
      <c r="I230" s="3"/>
      <c r="J230" s="3"/>
      <c r="K230" s="9"/>
      <c r="L230" s="9"/>
    </row>
    <row r="231" spans="9:12" x14ac:dyDescent="0.15">
      <c r="I231" s="3"/>
      <c r="J231" s="3"/>
      <c r="K231" s="9"/>
      <c r="L231" s="9"/>
    </row>
    <row r="232" spans="9:12" x14ac:dyDescent="0.15">
      <c r="I232" s="3"/>
      <c r="J232" s="3"/>
      <c r="K232" s="9"/>
      <c r="L232" s="9"/>
    </row>
    <row r="233" spans="9:12" x14ac:dyDescent="0.15">
      <c r="I233" s="3"/>
      <c r="J233" s="3"/>
      <c r="K233" s="9"/>
      <c r="L233" s="9"/>
    </row>
    <row r="234" spans="9:12" x14ac:dyDescent="0.15">
      <c r="I234" s="3"/>
      <c r="J234" s="3"/>
      <c r="K234" s="9"/>
      <c r="L234" s="9"/>
    </row>
    <row r="235" spans="9:12" x14ac:dyDescent="0.15">
      <c r="I235" s="3"/>
      <c r="J235" s="3"/>
      <c r="K235" s="9"/>
      <c r="L235" s="9"/>
    </row>
    <row r="236" spans="9:12" x14ac:dyDescent="0.15">
      <c r="I236" s="3"/>
      <c r="J236" s="3"/>
      <c r="K236" s="9"/>
      <c r="L236" s="9"/>
    </row>
    <row r="237" spans="9:12" x14ac:dyDescent="0.15">
      <c r="I237" s="3"/>
      <c r="J237" s="3"/>
      <c r="K237" s="9"/>
      <c r="L237" s="9"/>
    </row>
    <row r="238" spans="9:12" x14ac:dyDescent="0.15">
      <c r="I238" s="3"/>
      <c r="J238" s="3"/>
      <c r="K238" s="9"/>
      <c r="L238" s="9"/>
    </row>
    <row r="239" spans="9:12" x14ac:dyDescent="0.15">
      <c r="I239" s="3"/>
      <c r="J239" s="3"/>
      <c r="K239" s="9"/>
      <c r="L239" s="9"/>
    </row>
    <row r="240" spans="9:12" x14ac:dyDescent="0.15">
      <c r="I240" s="3"/>
      <c r="J240" s="3"/>
      <c r="K240" s="9"/>
      <c r="L240" s="9"/>
    </row>
    <row r="241" spans="9:12" x14ac:dyDescent="0.15">
      <c r="I241" s="3"/>
      <c r="J241" s="3"/>
      <c r="K241" s="9"/>
      <c r="L241" s="9"/>
    </row>
    <row r="242" spans="9:12" x14ac:dyDescent="0.15">
      <c r="I242" s="3"/>
      <c r="J242" s="3"/>
      <c r="K242" s="9"/>
      <c r="L242" s="9"/>
    </row>
    <row r="243" spans="9:12" x14ac:dyDescent="0.15">
      <c r="I243" s="3"/>
      <c r="J243" s="3"/>
      <c r="K243" s="9"/>
      <c r="L243" s="9"/>
    </row>
    <row r="244" spans="9:12" x14ac:dyDescent="0.15">
      <c r="I244" s="3"/>
      <c r="J244" s="3"/>
      <c r="K244" s="9"/>
      <c r="L244" s="9"/>
    </row>
    <row r="245" spans="9:12" x14ac:dyDescent="0.15">
      <c r="I245" s="3"/>
      <c r="J245" s="3"/>
      <c r="K245" s="9"/>
      <c r="L245" s="9"/>
    </row>
    <row r="246" spans="9:12" x14ac:dyDescent="0.15">
      <c r="I246" s="3"/>
      <c r="J246" s="3"/>
      <c r="K246" s="9"/>
      <c r="L246" s="9"/>
    </row>
    <row r="247" spans="9:12" x14ac:dyDescent="0.15">
      <c r="I247" s="3"/>
      <c r="J247" s="3"/>
      <c r="K247" s="9"/>
      <c r="L247" s="9"/>
    </row>
    <row r="248" spans="9:12" x14ac:dyDescent="0.15">
      <c r="I248" s="3"/>
      <c r="J248" s="3"/>
      <c r="K248" s="9"/>
      <c r="L248" s="9"/>
    </row>
    <row r="249" spans="9:12" x14ac:dyDescent="0.15">
      <c r="I249" s="3"/>
      <c r="J249" s="3"/>
      <c r="K249" s="9"/>
      <c r="L249" s="9"/>
    </row>
    <row r="250" spans="9:12" x14ac:dyDescent="0.15">
      <c r="I250" s="3"/>
      <c r="J250" s="3"/>
      <c r="K250" s="9"/>
      <c r="L250" s="9"/>
    </row>
    <row r="251" spans="9:12" x14ac:dyDescent="0.15">
      <c r="I251" s="3"/>
      <c r="J251" s="3"/>
      <c r="K251" s="9"/>
      <c r="L251" s="9"/>
    </row>
    <row r="252" spans="9:12" x14ac:dyDescent="0.15">
      <c r="I252" s="3"/>
      <c r="J252" s="3"/>
      <c r="K252" s="9"/>
      <c r="L252" s="9"/>
    </row>
    <row r="253" spans="9:12" x14ac:dyDescent="0.15">
      <c r="I253" s="3"/>
      <c r="J253" s="3"/>
      <c r="K253" s="9"/>
      <c r="L253" s="9"/>
    </row>
    <row r="254" spans="9:12" x14ac:dyDescent="0.15">
      <c r="I254" s="3"/>
      <c r="J254" s="3"/>
      <c r="K254" s="9"/>
      <c r="L254" s="9"/>
    </row>
    <row r="255" spans="9:12" x14ac:dyDescent="0.15">
      <c r="I255" s="3"/>
      <c r="J255" s="3"/>
      <c r="K255" s="9"/>
      <c r="L255" s="9"/>
    </row>
    <row r="256" spans="9:12" x14ac:dyDescent="0.15">
      <c r="I256" s="3"/>
      <c r="J256" s="3"/>
      <c r="K256" s="9"/>
      <c r="L256" s="9"/>
    </row>
    <row r="257" spans="9:12" x14ac:dyDescent="0.15">
      <c r="I257" s="3"/>
      <c r="J257" s="3"/>
      <c r="K257" s="9"/>
      <c r="L257" s="9"/>
    </row>
    <row r="258" spans="9:12" x14ac:dyDescent="0.15">
      <c r="I258" s="3"/>
      <c r="J258" s="3"/>
      <c r="K258" s="9"/>
      <c r="L258" s="9"/>
    </row>
    <row r="259" spans="9:12" x14ac:dyDescent="0.15">
      <c r="I259" s="3"/>
      <c r="J259" s="3"/>
      <c r="K259" s="9"/>
      <c r="L259" s="9"/>
    </row>
    <row r="260" spans="9:12" x14ac:dyDescent="0.15">
      <c r="I260" s="3"/>
      <c r="J260" s="3"/>
      <c r="K260" s="9"/>
      <c r="L260" s="9"/>
    </row>
    <row r="261" spans="9:12" x14ac:dyDescent="0.15">
      <c r="I261" s="3"/>
      <c r="J261" s="3"/>
      <c r="K261" s="9"/>
      <c r="L261" s="9"/>
    </row>
    <row r="262" spans="9:12" x14ac:dyDescent="0.15">
      <c r="I262" s="3"/>
      <c r="J262" s="3"/>
      <c r="K262" s="9"/>
      <c r="L262" s="9"/>
    </row>
    <row r="263" spans="9:12" x14ac:dyDescent="0.15">
      <c r="I263" s="3"/>
      <c r="J263" s="3"/>
      <c r="K263" s="9"/>
      <c r="L263" s="9"/>
    </row>
    <row r="264" spans="9:12" x14ac:dyDescent="0.15">
      <c r="I264" s="3"/>
      <c r="J264" s="3"/>
      <c r="K264" s="9"/>
      <c r="L264" s="9"/>
    </row>
    <row r="265" spans="9:12" x14ac:dyDescent="0.15">
      <c r="I265" s="3"/>
      <c r="J265" s="3"/>
      <c r="K265" s="9"/>
      <c r="L265" s="9"/>
    </row>
  </sheetData>
  <sheetProtection password="D168" sheet="1" objects="1" scenarios="1" selectLockedCells="1" sort="0" autoFilter="0"/>
  <mergeCells count="10">
    <mergeCell ref="K6:K7"/>
    <mergeCell ref="J6:J7"/>
    <mergeCell ref="B1:E1"/>
    <mergeCell ref="B2:E2"/>
    <mergeCell ref="B3:E3"/>
    <mergeCell ref="B4:E4"/>
    <mergeCell ref="H3:I3"/>
    <mergeCell ref="F3:G3"/>
    <mergeCell ref="H1:I1"/>
    <mergeCell ref="H2:I2"/>
  </mergeCells>
  <phoneticPr fontId="0" type="noConversion"/>
  <pageMargins left="0.25" right="0.25" top="0.25" bottom="0.25" header="0.25" footer="0.25"/>
  <pageSetup scale="65" orientation="portrait" horizontalDpi="525" verticalDpi="525" r:id="rId1"/>
  <headerFooter alignWithMargins="0">
    <oddHeader>&amp;R&amp;D  &amp;T</oddHeader>
  </headerFooter>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Dropdowns!$C$2:$C$3</xm:f>
          </x14:formula1>
          <xm:sqref>E9:E100</xm:sqref>
        </x14:dataValidation>
        <x14:dataValidation type="list" allowBlank="1" showInputMessage="1" showErrorMessage="1">
          <x14:formula1>
            <xm:f>Dropdowns!$A:$A</xm:f>
          </x14:formula1>
          <xm:sqref>B1:E1</xm:sqref>
        </x14:dataValidation>
        <x14:dataValidation type="list" allowBlank="1" showInputMessage="1" showErrorMessage="1">
          <x14:formula1>
            <xm:f>Dropdowns!$E:$E</xm:f>
          </x14:formula1>
          <xm:sqref>B2:E2</xm:sqref>
        </x14:dataValidation>
        <x14:dataValidation type="list" allowBlank="1" showInputMessage="1" showErrorMessage="1">
          <x14:formula1>
            <xm:f>Dropdowns!$G:$G</xm:f>
          </x14:formula1>
          <xm:sqref>B3:E3</xm:sqref>
        </x14:dataValidation>
        <x14:dataValidation type="list" allowBlank="1" showInputMessage="1" showErrorMessage="1">
          <x14:formula1>
            <xm:f>Dropdowns!$D:$D</xm:f>
          </x14:formula1>
          <xm:sqref>C9:C100</xm:sqref>
        </x14:dataValidation>
        <x14:dataValidation type="list" allowBlank="1" showInputMessage="1" showErrorMessage="1">
          <x14:formula1>
            <xm:f>Dropdowns!$B:$B</xm:f>
          </x14:formula1>
          <xm:sqref>D9:D100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7"/>
  <sheetViews>
    <sheetView workbookViewId="0">
      <selection activeCell="G112" sqref="G112"/>
    </sheetView>
  </sheetViews>
  <sheetFormatPr baseColWidth="10" defaultRowHeight="13" x14ac:dyDescent="0.15"/>
  <cols>
    <col min="1" max="1" width="12.83203125" style="32" customWidth="1"/>
    <col min="2" max="5" width="9.1640625" style="32" customWidth="1"/>
    <col min="6" max="6" width="10.83203125" style="38"/>
    <col min="7" max="7" width="36.83203125" style="34" customWidth="1"/>
    <col min="8" max="8" width="20.33203125" style="34" customWidth="1"/>
    <col min="9" max="9" width="57.83203125" style="38" customWidth="1"/>
    <col min="10" max="12" width="10.83203125" style="38"/>
    <col min="13" max="13" width="26.1640625" style="38" customWidth="1"/>
    <col min="14" max="14" width="33" style="38" customWidth="1"/>
    <col min="15" max="16384" width="10.83203125" style="38"/>
  </cols>
  <sheetData>
    <row r="1" spans="1:16" x14ac:dyDescent="0.15">
      <c r="A1" s="32" t="s">
        <v>50</v>
      </c>
      <c r="B1" s="32" t="s">
        <v>1</v>
      </c>
      <c r="C1" s="45" t="s">
        <v>4</v>
      </c>
      <c r="D1" s="45" t="s">
        <v>394</v>
      </c>
      <c r="E1" s="45" t="s">
        <v>392</v>
      </c>
      <c r="F1" s="36" t="s">
        <v>171</v>
      </c>
      <c r="G1" s="37" t="s">
        <v>170</v>
      </c>
      <c r="H1" s="37" t="s">
        <v>174</v>
      </c>
      <c r="I1" s="36"/>
      <c r="J1" s="36"/>
      <c r="K1" s="36"/>
      <c r="L1" s="36" t="s">
        <v>171</v>
      </c>
      <c r="M1" s="36" t="s">
        <v>377</v>
      </c>
      <c r="N1" s="36" t="s">
        <v>174</v>
      </c>
      <c r="O1" s="36" t="s">
        <v>175</v>
      </c>
      <c r="P1" s="36" t="s">
        <v>176</v>
      </c>
    </row>
    <row r="2" spans="1:16" x14ac:dyDescent="0.15">
      <c r="A2" s="32" t="s">
        <v>35</v>
      </c>
      <c r="B2" s="39">
        <v>399</v>
      </c>
      <c r="C2" s="39">
        <v>0</v>
      </c>
      <c r="D2" s="39" t="s">
        <v>395</v>
      </c>
      <c r="E2" s="39" t="s">
        <v>177</v>
      </c>
      <c r="F2" s="38" t="s">
        <v>177</v>
      </c>
      <c r="G2" s="35" t="s">
        <v>51</v>
      </c>
      <c r="H2" s="37" t="s">
        <v>172</v>
      </c>
      <c r="I2" s="40" t="str">
        <f>F2&amp; " "&amp;G2&amp; " " &amp;H2</f>
        <v>GLE Albion College - IVCF 09-426398-5000-4022</v>
      </c>
      <c r="J2" s="41"/>
      <c r="K2" s="36"/>
      <c r="L2" s="36" t="s">
        <v>177</v>
      </c>
      <c r="M2" s="36" t="s">
        <v>195</v>
      </c>
      <c r="N2" s="36" t="s">
        <v>196</v>
      </c>
      <c r="O2" s="41" t="s">
        <v>197</v>
      </c>
      <c r="P2" s="41" t="s">
        <v>173</v>
      </c>
    </row>
    <row r="3" spans="1:16" x14ac:dyDescent="0.15">
      <c r="A3" s="32" t="s">
        <v>36</v>
      </c>
      <c r="B3" s="39">
        <v>359</v>
      </c>
      <c r="C3" s="39">
        <v>25</v>
      </c>
      <c r="D3" s="39" t="s">
        <v>396</v>
      </c>
      <c r="E3" s="39" t="s">
        <v>178</v>
      </c>
      <c r="F3" s="38" t="s">
        <v>177</v>
      </c>
      <c r="G3" s="35" t="s">
        <v>390</v>
      </c>
      <c r="H3" s="34" t="s">
        <v>389</v>
      </c>
      <c r="I3" s="40" t="str">
        <f t="shared" ref="I3:I66" si="0">F3&amp; " "&amp;G3&amp; " " &amp;H3</f>
        <v>GLE Alpena Community College - IVCF 09-426398-7000-4022</v>
      </c>
      <c r="J3" s="41"/>
      <c r="K3" s="36"/>
      <c r="L3" s="36"/>
      <c r="M3" s="36" t="s">
        <v>198</v>
      </c>
      <c r="N3" s="36" t="s">
        <v>199</v>
      </c>
      <c r="O3" s="41">
        <v>6941</v>
      </c>
      <c r="P3" s="41" t="s">
        <v>173</v>
      </c>
    </row>
    <row r="4" spans="1:16" x14ac:dyDescent="0.15">
      <c r="A4" s="39" t="s">
        <v>37</v>
      </c>
      <c r="B4" s="39">
        <v>75</v>
      </c>
      <c r="D4" s="32" t="s">
        <v>397</v>
      </c>
      <c r="E4" s="32" t="s">
        <v>182</v>
      </c>
      <c r="F4" s="38" t="s">
        <v>178</v>
      </c>
      <c r="G4" s="35" t="s">
        <v>52</v>
      </c>
      <c r="H4" s="37" t="s">
        <v>179</v>
      </c>
      <c r="I4" s="40" t="str">
        <f t="shared" si="0"/>
        <v>GLW Augustana College of Illinois - IVCF 09-401998-5000-4022</v>
      </c>
      <c r="J4" s="41"/>
      <c r="K4" s="36"/>
      <c r="L4" s="36" t="s">
        <v>178</v>
      </c>
      <c r="M4" s="36" t="s">
        <v>202</v>
      </c>
      <c r="N4" s="36" t="s">
        <v>203</v>
      </c>
      <c r="O4" s="41" t="s">
        <v>204</v>
      </c>
      <c r="P4" s="41" t="s">
        <v>173</v>
      </c>
    </row>
    <row r="5" spans="1:16" x14ac:dyDescent="0.15">
      <c r="A5" s="32" t="s">
        <v>38</v>
      </c>
      <c r="B5" s="39">
        <v>0</v>
      </c>
      <c r="D5" s="32" t="s">
        <v>398</v>
      </c>
      <c r="F5" s="31" t="s">
        <v>178</v>
      </c>
      <c r="G5" s="35" t="s">
        <v>53</v>
      </c>
      <c r="H5" s="37" t="s">
        <v>382</v>
      </c>
      <c r="I5" s="40" t="str">
        <f t="shared" si="0"/>
        <v>GLW Aurora University - IVCF 09-405798-6000-4022</v>
      </c>
      <c r="J5" s="41"/>
      <c r="K5" s="36"/>
      <c r="L5" s="36" t="s">
        <v>178</v>
      </c>
      <c r="M5" s="36" t="s">
        <v>205</v>
      </c>
      <c r="N5" s="36" t="s">
        <v>206</v>
      </c>
      <c r="O5" s="41" t="s">
        <v>204</v>
      </c>
      <c r="P5" s="41" t="s">
        <v>173</v>
      </c>
    </row>
    <row r="6" spans="1:16" x14ac:dyDescent="0.15">
      <c r="A6" s="32" t="s">
        <v>39</v>
      </c>
      <c r="D6" s="32" t="s">
        <v>399</v>
      </c>
      <c r="F6" s="36" t="s">
        <v>178</v>
      </c>
      <c r="G6" s="37" t="s">
        <v>186</v>
      </c>
      <c r="H6" s="37" t="s">
        <v>187</v>
      </c>
      <c r="I6" s="40" t="str">
        <f t="shared" si="0"/>
        <v>GLW Ball State University Scholarships 09-408098-4000-4022</v>
      </c>
      <c r="J6" s="41"/>
      <c r="K6" s="36"/>
      <c r="L6" s="36" t="s">
        <v>178</v>
      </c>
      <c r="M6" s="36" t="s">
        <v>218</v>
      </c>
      <c r="N6" s="36" t="s">
        <v>219</v>
      </c>
      <c r="O6" s="41" t="s">
        <v>220</v>
      </c>
      <c r="P6" s="41" t="s">
        <v>173</v>
      </c>
    </row>
    <row r="7" spans="1:16" x14ac:dyDescent="0.15">
      <c r="A7" s="32" t="s">
        <v>40</v>
      </c>
      <c r="D7" s="32" t="s">
        <v>400</v>
      </c>
      <c r="F7" s="36" t="s">
        <v>182</v>
      </c>
      <c r="G7" s="37" t="s">
        <v>188</v>
      </c>
      <c r="H7" s="37" t="s">
        <v>189</v>
      </c>
      <c r="I7" s="40" t="str">
        <f t="shared" si="0"/>
        <v>L&amp;P Bellin College/Nursing Scholarships 09-448598-1500-4022</v>
      </c>
      <c r="J7" s="41"/>
      <c r="K7" s="36"/>
      <c r="L7" s="36" t="s">
        <v>178</v>
      </c>
      <c r="M7" s="36" t="s">
        <v>221</v>
      </c>
      <c r="N7" s="36" t="s">
        <v>222</v>
      </c>
      <c r="O7" s="41" t="s">
        <v>220</v>
      </c>
      <c r="P7" s="41" t="s">
        <v>173</v>
      </c>
    </row>
    <row r="8" spans="1:16" x14ac:dyDescent="0.15">
      <c r="A8" s="32" t="s">
        <v>391</v>
      </c>
      <c r="D8" s="32" t="s">
        <v>401</v>
      </c>
      <c r="F8" s="31" t="s">
        <v>182</v>
      </c>
      <c r="G8" s="35" t="s">
        <v>54</v>
      </c>
      <c r="H8" s="37" t="s">
        <v>181</v>
      </c>
      <c r="I8" s="40" t="str">
        <f t="shared" si="0"/>
        <v>L&amp;P Beloit College - IVCF 09-449198-6000-4022</v>
      </c>
      <c r="J8" s="41"/>
      <c r="K8" s="36"/>
      <c r="L8" s="36" t="s">
        <v>177</v>
      </c>
      <c r="M8" s="36" t="s">
        <v>223</v>
      </c>
      <c r="N8" s="36" t="s">
        <v>224</v>
      </c>
      <c r="O8" s="41" t="s">
        <v>209</v>
      </c>
      <c r="P8" s="41" t="s">
        <v>173</v>
      </c>
    </row>
    <row r="9" spans="1:16" x14ac:dyDescent="0.15">
      <c r="A9" s="32" t="s">
        <v>41</v>
      </c>
      <c r="B9" s="42"/>
      <c r="D9" s="32" t="s">
        <v>402</v>
      </c>
      <c r="F9" s="31" t="s">
        <v>182</v>
      </c>
      <c r="G9" s="35" t="s">
        <v>55</v>
      </c>
      <c r="H9" s="37"/>
      <c r="I9" s="40" t="str">
        <f t="shared" si="0"/>
        <v xml:space="preserve">L&amp;P Bemidji State University - IVCF </v>
      </c>
      <c r="J9" s="36"/>
      <c r="K9" s="36"/>
      <c r="L9" s="36" t="s">
        <v>177</v>
      </c>
      <c r="M9" s="36" t="s">
        <v>236</v>
      </c>
      <c r="N9" s="36" t="s">
        <v>237</v>
      </c>
      <c r="O9" s="41" t="s">
        <v>238</v>
      </c>
      <c r="P9" s="41" t="s">
        <v>173</v>
      </c>
    </row>
    <row r="10" spans="1:16" x14ac:dyDescent="0.15">
      <c r="A10" s="32" t="s">
        <v>42</v>
      </c>
      <c r="B10" s="42"/>
      <c r="D10" s="32" t="s">
        <v>403</v>
      </c>
      <c r="F10" s="31" t="s">
        <v>182</v>
      </c>
      <c r="G10" s="33" t="s">
        <v>162</v>
      </c>
      <c r="H10" s="37"/>
      <c r="I10" s="40" t="str">
        <f t="shared" si="0"/>
        <v xml:space="preserve">L&amp;P Blackhawk Technical College - IVCF </v>
      </c>
      <c r="J10" s="36"/>
      <c r="K10" s="36"/>
      <c r="L10" s="36" t="s">
        <v>178</v>
      </c>
      <c r="M10" s="36" t="s">
        <v>239</v>
      </c>
      <c r="N10" s="36" t="s">
        <v>240</v>
      </c>
      <c r="O10" s="41" t="s">
        <v>241</v>
      </c>
      <c r="P10" s="41" t="s">
        <v>173</v>
      </c>
    </row>
    <row r="11" spans="1:16" x14ac:dyDescent="0.15">
      <c r="A11" s="32" t="s">
        <v>43</v>
      </c>
      <c r="B11" s="42"/>
      <c r="F11" s="31" t="s">
        <v>178</v>
      </c>
      <c r="G11" s="35" t="s">
        <v>56</v>
      </c>
      <c r="H11" s="37" t="s">
        <v>183</v>
      </c>
      <c r="I11" s="40" t="str">
        <f t="shared" si="0"/>
        <v>GLW Bradley University - IVCF 09-401998-3000-4022</v>
      </c>
      <c r="J11" s="41"/>
      <c r="K11" s="36"/>
      <c r="L11" s="36" t="s">
        <v>178</v>
      </c>
      <c r="M11" s="36" t="s">
        <v>242</v>
      </c>
      <c r="N11" s="36" t="s">
        <v>243</v>
      </c>
      <c r="O11" s="41" t="s">
        <v>244</v>
      </c>
      <c r="P11" s="41" t="s">
        <v>173</v>
      </c>
    </row>
    <row r="12" spans="1:16" x14ac:dyDescent="0.15">
      <c r="A12" s="32" t="s">
        <v>44</v>
      </c>
      <c r="B12" s="42"/>
      <c r="F12" s="31" t="s">
        <v>177</v>
      </c>
      <c r="G12" s="35" t="s">
        <v>57</v>
      </c>
      <c r="H12" s="37" t="s">
        <v>184</v>
      </c>
      <c r="I12" s="40" t="str">
        <f t="shared" si="0"/>
        <v>GLE Carnegie Mellon University - UNDRGRAD 09-424198-2000-4022</v>
      </c>
      <c r="J12" s="41"/>
      <c r="K12" s="36"/>
      <c r="L12" s="36"/>
      <c r="M12" s="36"/>
    </row>
    <row r="13" spans="1:16" x14ac:dyDescent="0.15">
      <c r="B13" s="42"/>
      <c r="F13" s="31" t="s">
        <v>182</v>
      </c>
      <c r="G13" s="35" t="s">
        <v>58</v>
      </c>
      <c r="H13" s="37" t="s">
        <v>191</v>
      </c>
      <c r="I13" s="40" t="str">
        <f t="shared" si="0"/>
        <v>L&amp;P Carroll University of Wisconsin - IVCF 09-448798-6000-4022</v>
      </c>
      <c r="J13" s="41"/>
      <c r="K13" s="36"/>
      <c r="L13" s="36" t="s">
        <v>182</v>
      </c>
      <c r="M13" s="36" t="s">
        <v>257</v>
      </c>
      <c r="N13" s="36" t="s">
        <v>258</v>
      </c>
      <c r="O13" s="41" t="s">
        <v>259</v>
      </c>
      <c r="P13" s="41" t="s">
        <v>173</v>
      </c>
    </row>
    <row r="14" spans="1:16" x14ac:dyDescent="0.15">
      <c r="A14" s="42"/>
      <c r="B14" s="42"/>
      <c r="F14" s="31" t="s">
        <v>182</v>
      </c>
      <c r="G14" s="35" t="s">
        <v>59</v>
      </c>
      <c r="H14" s="37" t="s">
        <v>193</v>
      </c>
      <c r="I14" s="40" t="str">
        <f t="shared" si="0"/>
        <v>L&amp;P Carthage College - IVCF 09-448798-5000-4022</v>
      </c>
      <c r="J14" s="41"/>
      <c r="K14" s="36"/>
      <c r="L14" s="36" t="s">
        <v>182</v>
      </c>
      <c r="M14" s="36" t="s">
        <v>263</v>
      </c>
      <c r="N14" s="36" t="s">
        <v>264</v>
      </c>
      <c r="O14" s="41" t="s">
        <v>190</v>
      </c>
      <c r="P14" s="41" t="s">
        <v>173</v>
      </c>
    </row>
    <row r="15" spans="1:16" x14ac:dyDescent="0.15">
      <c r="A15" s="42"/>
      <c r="B15" s="42"/>
      <c r="F15" s="31" t="s">
        <v>177</v>
      </c>
      <c r="G15" s="35" t="s">
        <v>60</v>
      </c>
      <c r="H15" s="37"/>
      <c r="I15" s="40" t="str">
        <f t="shared" si="0"/>
        <v xml:space="preserve">GLE Case Western Reserve University - GREEK </v>
      </c>
      <c r="J15" s="36"/>
      <c r="K15" s="36"/>
      <c r="L15" s="36" t="s">
        <v>177</v>
      </c>
      <c r="M15" s="43" t="s">
        <v>267</v>
      </c>
      <c r="N15" s="36" t="s">
        <v>268</v>
      </c>
      <c r="O15" s="41" t="s">
        <v>269</v>
      </c>
      <c r="P15" s="41" t="s">
        <v>173</v>
      </c>
    </row>
    <row r="16" spans="1:16" x14ac:dyDescent="0.15">
      <c r="A16" s="42"/>
      <c r="B16" s="42"/>
      <c r="F16" s="31" t="s">
        <v>177</v>
      </c>
      <c r="G16" s="35" t="s">
        <v>61</v>
      </c>
      <c r="H16" s="37" t="s">
        <v>211</v>
      </c>
      <c r="I16" s="40" t="str">
        <f t="shared" si="0"/>
        <v>GLE Case Western Reserve University - KOINONIA 09-422498-2000-4022</v>
      </c>
      <c r="J16" s="41"/>
      <c r="K16" s="36"/>
      <c r="L16" s="36" t="s">
        <v>177</v>
      </c>
      <c r="M16" s="36" t="s">
        <v>270</v>
      </c>
      <c r="N16" s="36" t="s">
        <v>271</v>
      </c>
      <c r="O16" s="41" t="s">
        <v>185</v>
      </c>
      <c r="P16" s="41" t="s">
        <v>173</v>
      </c>
    </row>
    <row r="17" spans="1:16" x14ac:dyDescent="0.15">
      <c r="A17" s="42"/>
      <c r="B17" s="42"/>
      <c r="F17" s="31" t="s">
        <v>177</v>
      </c>
      <c r="G17" s="35" t="s">
        <v>62</v>
      </c>
      <c r="H17" s="37" t="s">
        <v>212</v>
      </c>
      <c r="I17" s="40" t="str">
        <f t="shared" si="0"/>
        <v>GLE Case Western Reserve University - UNDRGRAD 09-422498-3000-4022</v>
      </c>
      <c r="J17" s="41"/>
      <c r="K17" s="36"/>
      <c r="L17" s="36" t="s">
        <v>182</v>
      </c>
      <c r="M17" s="36" t="s">
        <v>282</v>
      </c>
      <c r="N17" s="36" t="s">
        <v>283</v>
      </c>
      <c r="O17" s="41" t="s">
        <v>284</v>
      </c>
      <c r="P17" s="41" t="s">
        <v>173</v>
      </c>
    </row>
    <row r="18" spans="1:16" x14ac:dyDescent="0.15">
      <c r="A18" s="42"/>
      <c r="B18" s="42"/>
      <c r="F18" s="31" t="s">
        <v>177</v>
      </c>
      <c r="G18" s="35" t="s">
        <v>63</v>
      </c>
      <c r="H18" s="37" t="s">
        <v>194</v>
      </c>
      <c r="I18" s="40" t="str">
        <f t="shared" si="0"/>
        <v>GLE Central Michigan University - GREEK 09-426398-3000-4022</v>
      </c>
      <c r="J18" s="36"/>
      <c r="K18" s="36"/>
      <c r="L18" s="36" t="s">
        <v>182</v>
      </c>
      <c r="M18" s="36" t="s">
        <v>274</v>
      </c>
      <c r="N18" s="36" t="s">
        <v>275</v>
      </c>
      <c r="O18" s="41" t="s">
        <v>192</v>
      </c>
      <c r="P18" s="41" t="s">
        <v>173</v>
      </c>
    </row>
    <row r="19" spans="1:16" x14ac:dyDescent="0.15">
      <c r="A19" s="42"/>
      <c r="B19" s="42"/>
      <c r="F19" s="31" t="s">
        <v>177</v>
      </c>
      <c r="G19" s="35" t="s">
        <v>161</v>
      </c>
      <c r="H19" s="37" t="s">
        <v>194</v>
      </c>
      <c r="I19" s="40" t="str">
        <f t="shared" si="0"/>
        <v>GLE Central Michigan University - IVCF 09-426398-3000-4022</v>
      </c>
      <c r="J19" s="41"/>
      <c r="K19" s="36"/>
      <c r="L19" s="36" t="s">
        <v>178</v>
      </c>
      <c r="M19" s="36" t="s">
        <v>311</v>
      </c>
      <c r="N19" s="36" t="s">
        <v>312</v>
      </c>
      <c r="O19" s="41" t="s">
        <v>241</v>
      </c>
      <c r="P19" s="41" t="s">
        <v>173</v>
      </c>
    </row>
    <row r="20" spans="1:16" x14ac:dyDescent="0.15">
      <c r="A20" s="42"/>
      <c r="B20" s="42"/>
      <c r="F20" s="36" t="s">
        <v>178</v>
      </c>
      <c r="G20" s="37" t="s">
        <v>200</v>
      </c>
      <c r="H20" s="37" t="s">
        <v>201</v>
      </c>
      <c r="I20" s="40" t="str">
        <f t="shared" si="0"/>
        <v>GLW Chicago Columbia College Scholarship 09-404898-2000-4022</v>
      </c>
      <c r="J20" s="41"/>
      <c r="K20" s="36"/>
      <c r="L20" s="36" t="s">
        <v>178</v>
      </c>
      <c r="M20" s="36" t="s">
        <v>313</v>
      </c>
      <c r="N20" s="36" t="s">
        <v>314</v>
      </c>
      <c r="O20" s="41" t="s">
        <v>217</v>
      </c>
      <c r="P20" s="41" t="s">
        <v>173</v>
      </c>
    </row>
    <row r="21" spans="1:16" x14ac:dyDescent="0.15">
      <c r="A21" s="42"/>
      <c r="B21" s="42"/>
      <c r="F21" s="31" t="s">
        <v>178</v>
      </c>
      <c r="G21" s="35" t="s">
        <v>64</v>
      </c>
      <c r="H21" s="37" t="s">
        <v>207</v>
      </c>
      <c r="I21" s="40" t="str">
        <f t="shared" si="0"/>
        <v>GLW College of Lake County - IVCF 09-404198-2500-4022</v>
      </c>
      <c r="J21" s="41"/>
      <c r="K21" s="36"/>
      <c r="L21" s="36" t="s">
        <v>177</v>
      </c>
      <c r="M21" s="36" t="s">
        <v>350</v>
      </c>
      <c r="N21" s="36" t="s">
        <v>351</v>
      </c>
      <c r="O21" s="41" t="s">
        <v>214</v>
      </c>
      <c r="P21" s="41" t="s">
        <v>173</v>
      </c>
    </row>
    <row r="22" spans="1:16" x14ac:dyDescent="0.15">
      <c r="A22" s="42"/>
      <c r="B22" s="42"/>
      <c r="F22" s="31" t="s">
        <v>182</v>
      </c>
      <c r="G22" s="35" t="s">
        <v>65</v>
      </c>
      <c r="H22" s="37" t="s">
        <v>210</v>
      </c>
      <c r="I22" s="40" t="str">
        <f t="shared" si="0"/>
        <v>L&amp;P College of St. Scholastica - IVCF 09-444998-5000-4022</v>
      </c>
      <c r="J22" s="41"/>
      <c r="K22" s="36"/>
      <c r="L22" s="36" t="s">
        <v>177</v>
      </c>
      <c r="M22" s="36" t="s">
        <v>352</v>
      </c>
      <c r="N22" s="36" t="s">
        <v>353</v>
      </c>
      <c r="O22" s="41" t="s">
        <v>227</v>
      </c>
      <c r="P22" s="36"/>
    </row>
    <row r="23" spans="1:16" x14ac:dyDescent="0.15">
      <c r="A23" s="42"/>
      <c r="B23" s="42"/>
      <c r="F23" s="31" t="s">
        <v>177</v>
      </c>
      <c r="G23" s="35" t="s">
        <v>66</v>
      </c>
      <c r="H23" s="37" t="s">
        <v>208</v>
      </c>
      <c r="I23" s="40" t="str">
        <f t="shared" si="0"/>
        <v>GLE College of Wooster - WCF 09-422498-7000-4022</v>
      </c>
      <c r="J23" s="41"/>
      <c r="K23" s="36"/>
      <c r="L23" s="36" t="s">
        <v>182</v>
      </c>
      <c r="M23" s="36" t="s">
        <v>354</v>
      </c>
      <c r="N23" s="36" t="s">
        <v>355</v>
      </c>
      <c r="O23" s="41" t="s">
        <v>192</v>
      </c>
      <c r="P23" s="36"/>
    </row>
    <row r="24" spans="1:16" x14ac:dyDescent="0.15">
      <c r="A24" s="42"/>
      <c r="B24" s="42"/>
      <c r="F24" s="31" t="s">
        <v>177</v>
      </c>
      <c r="G24" s="35" t="s">
        <v>67</v>
      </c>
      <c r="H24" s="37"/>
      <c r="I24" s="40" t="str">
        <f t="shared" si="0"/>
        <v xml:space="preserve">GLE Columbus State Community College - IVCF </v>
      </c>
      <c r="J24" s="36"/>
      <c r="K24" s="36"/>
      <c r="L24" s="36"/>
      <c r="M24" s="36"/>
      <c r="N24" s="36"/>
      <c r="O24" s="36"/>
      <c r="P24" s="36"/>
    </row>
    <row r="25" spans="1:16" x14ac:dyDescent="0.15">
      <c r="A25" s="42"/>
      <c r="B25" s="42"/>
      <c r="F25" s="31" t="s">
        <v>177</v>
      </c>
      <c r="G25" s="33" t="s">
        <v>25</v>
      </c>
      <c r="H25" s="37"/>
      <c r="I25" s="40" t="str">
        <f t="shared" si="0"/>
        <v xml:space="preserve">GLE Dakota State University </v>
      </c>
      <c r="J25" s="41"/>
      <c r="K25" s="36"/>
      <c r="L25" s="36"/>
      <c r="M25" s="36"/>
      <c r="N25" s="36"/>
      <c r="O25" s="36"/>
      <c r="P25" s="36"/>
    </row>
    <row r="26" spans="1:16" x14ac:dyDescent="0.15">
      <c r="A26" s="42"/>
      <c r="B26" s="42"/>
      <c r="F26" s="31" t="s">
        <v>177</v>
      </c>
      <c r="G26" s="35" t="s">
        <v>68</v>
      </c>
      <c r="H26" s="37" t="s">
        <v>213</v>
      </c>
      <c r="I26" s="40" t="str">
        <f t="shared" si="0"/>
        <v>GLE Davenport University - IVCF 09-428198-5500-4022</v>
      </c>
      <c r="J26" s="41"/>
      <c r="K26" s="36"/>
      <c r="L26" s="36"/>
      <c r="M26" s="36"/>
      <c r="N26" s="36"/>
      <c r="O26" s="36"/>
      <c r="P26" s="36"/>
    </row>
    <row r="27" spans="1:16" x14ac:dyDescent="0.15">
      <c r="A27" s="42"/>
      <c r="B27" s="42"/>
      <c r="F27" s="31" t="s">
        <v>177</v>
      </c>
      <c r="G27" s="35" t="s">
        <v>69</v>
      </c>
      <c r="H27" s="37" t="s">
        <v>215</v>
      </c>
      <c r="I27" s="40" t="str">
        <f t="shared" si="0"/>
        <v>GLE Delta College - IVCF 09-426398-6000-4022</v>
      </c>
      <c r="J27" s="41"/>
      <c r="K27" s="36"/>
      <c r="L27" s="36"/>
      <c r="M27" s="36"/>
      <c r="N27" s="36"/>
      <c r="O27" s="36"/>
      <c r="P27" s="36"/>
    </row>
    <row r="28" spans="1:16" x14ac:dyDescent="0.15">
      <c r="A28" s="42"/>
      <c r="B28" s="42"/>
      <c r="F28" s="31" t="s">
        <v>178</v>
      </c>
      <c r="G28" s="35" t="s">
        <v>70</v>
      </c>
      <c r="H28" s="37"/>
      <c r="I28" s="40" t="str">
        <f t="shared" si="0"/>
        <v xml:space="preserve">GLW DePaul University - IVCF </v>
      </c>
      <c r="J28" s="36"/>
      <c r="K28" s="36"/>
      <c r="L28" s="36"/>
      <c r="M28" s="36"/>
      <c r="N28" s="36"/>
      <c r="O28" s="36"/>
      <c r="P28" s="36"/>
    </row>
    <row r="29" spans="1:16" x14ac:dyDescent="0.15">
      <c r="A29" s="42"/>
      <c r="B29" s="42"/>
      <c r="F29" s="31" t="s">
        <v>178</v>
      </c>
      <c r="G29" s="33" t="s">
        <v>160</v>
      </c>
      <c r="H29" s="37" t="s">
        <v>216</v>
      </c>
      <c r="I29" s="40" t="str">
        <f t="shared" si="0"/>
        <v>GLW DePauw University - IVCF 09-409298-4000-4022</v>
      </c>
      <c r="J29" s="41"/>
      <c r="K29" s="36"/>
      <c r="L29" s="36"/>
      <c r="M29" s="36"/>
      <c r="N29" s="36"/>
      <c r="O29" s="36"/>
      <c r="P29" s="36"/>
    </row>
    <row r="30" spans="1:16" x14ac:dyDescent="0.15">
      <c r="A30" s="42"/>
      <c r="B30" s="42"/>
      <c r="F30" s="31" t="s">
        <v>177</v>
      </c>
      <c r="G30" s="35" t="s">
        <v>71</v>
      </c>
      <c r="H30" s="37" t="s">
        <v>225</v>
      </c>
      <c r="I30" s="40" t="str">
        <f t="shared" si="0"/>
        <v>GLE Eastern Michigan University - IVCF 09-425498-2000-4022</v>
      </c>
      <c r="J30" s="41"/>
      <c r="K30" s="36"/>
    </row>
    <row r="31" spans="1:16" x14ac:dyDescent="0.15">
      <c r="A31" s="42"/>
      <c r="B31" s="42"/>
      <c r="F31" s="31" t="s">
        <v>177</v>
      </c>
      <c r="G31" s="33" t="s">
        <v>163</v>
      </c>
      <c r="H31" s="37" t="s">
        <v>226</v>
      </c>
      <c r="I31" s="40" t="str">
        <f t="shared" si="0"/>
        <v>GLE Fairmont State University - IVCF 09-424898-1000-4022</v>
      </c>
      <c r="J31" s="41"/>
      <c r="K31" s="36"/>
    </row>
    <row r="32" spans="1:16" x14ac:dyDescent="0.15">
      <c r="A32" s="42"/>
      <c r="B32" s="42"/>
      <c r="F32" s="31" t="s">
        <v>177</v>
      </c>
      <c r="G32" s="35" t="s">
        <v>72</v>
      </c>
      <c r="H32" s="37" t="s">
        <v>228</v>
      </c>
      <c r="I32" s="40" t="str">
        <f t="shared" si="0"/>
        <v>GLE Ferris State University - IVCF 09-428198-6000-4022</v>
      </c>
      <c r="J32" s="41"/>
      <c r="K32" s="36"/>
    </row>
    <row r="33" spans="1:16" x14ac:dyDescent="0.15">
      <c r="A33" s="42"/>
      <c r="B33" s="42"/>
      <c r="F33" s="36" t="s">
        <v>182</v>
      </c>
      <c r="G33" s="37" t="s">
        <v>229</v>
      </c>
      <c r="H33" s="37" t="s">
        <v>230</v>
      </c>
      <c r="I33" s="40" t="str">
        <f t="shared" si="0"/>
        <v>L&amp;P Fond du Lac TCC Scholarships 09-444998-1500-4022</v>
      </c>
      <c r="J33" s="41"/>
      <c r="K33" s="36"/>
    </row>
    <row r="34" spans="1:16" x14ac:dyDescent="0.15">
      <c r="A34" s="42"/>
      <c r="B34" s="42"/>
      <c r="F34" s="36" t="s">
        <v>178</v>
      </c>
      <c r="G34" s="37" t="s">
        <v>231</v>
      </c>
      <c r="H34" s="37" t="s">
        <v>232</v>
      </c>
      <c r="I34" s="40" t="str">
        <f t="shared" si="0"/>
        <v>GLW Fort Wayne ISM Scholarships 09-408098-7000-4022</v>
      </c>
      <c r="J34" s="41"/>
      <c r="K34" s="36"/>
    </row>
    <row r="35" spans="1:16" x14ac:dyDescent="0.15">
      <c r="A35" s="42"/>
      <c r="B35" s="42"/>
      <c r="F35" s="36" t="s">
        <v>182</v>
      </c>
      <c r="G35" s="37" t="s">
        <v>233</v>
      </c>
      <c r="H35" s="37" t="s">
        <v>234</v>
      </c>
      <c r="I35" s="40" t="str">
        <f t="shared" si="0"/>
        <v>L&amp;P Fox Valley Tech Scholarships 09-448598-8000-4022</v>
      </c>
      <c r="J35" s="41"/>
      <c r="K35" s="36"/>
      <c r="L35" s="36"/>
      <c r="M35" s="36"/>
      <c r="N35" s="36"/>
      <c r="O35" s="36"/>
      <c r="P35" s="36"/>
    </row>
    <row r="36" spans="1:16" x14ac:dyDescent="0.15">
      <c r="A36" s="42"/>
      <c r="B36" s="42"/>
      <c r="F36" s="31" t="s">
        <v>178</v>
      </c>
      <c r="G36" s="35" t="s">
        <v>73</v>
      </c>
      <c r="H36" s="37" t="s">
        <v>235</v>
      </c>
      <c r="I36" s="40" t="str">
        <f t="shared" si="0"/>
        <v>GLW Franklin College - IVCF 09-409298-5000-4022</v>
      </c>
      <c r="J36" s="41"/>
      <c r="K36" s="36"/>
      <c r="L36" s="36"/>
      <c r="M36" s="36"/>
      <c r="N36" s="36"/>
      <c r="O36" s="36"/>
      <c r="P36" s="36"/>
    </row>
    <row r="37" spans="1:16" x14ac:dyDescent="0.15">
      <c r="F37" s="31" t="s">
        <v>177</v>
      </c>
      <c r="G37" s="35" t="s">
        <v>74</v>
      </c>
      <c r="H37" s="37" t="s">
        <v>245</v>
      </c>
      <c r="I37" s="40" t="str">
        <f t="shared" si="0"/>
        <v>GLE Grand Rapids Community College - IVCF 09-428198-7000-4022</v>
      </c>
      <c r="J37" s="41"/>
      <c r="K37" s="36"/>
      <c r="L37" s="36"/>
      <c r="M37" s="36"/>
      <c r="N37" s="36"/>
      <c r="O37" s="36"/>
      <c r="P37" s="36"/>
    </row>
    <row r="38" spans="1:16" x14ac:dyDescent="0.15">
      <c r="F38" s="31" t="s">
        <v>177</v>
      </c>
      <c r="G38" s="35" t="s">
        <v>164</v>
      </c>
      <c r="H38" s="37" t="s">
        <v>247</v>
      </c>
      <c r="I38" s="40" t="str">
        <f t="shared" si="0"/>
        <v>GLE Grand Valley State University - Greek 09-428198-5100-4022</v>
      </c>
      <c r="J38" s="41"/>
      <c r="K38" s="36"/>
      <c r="L38" s="36"/>
      <c r="M38" s="36"/>
      <c r="N38" s="36"/>
      <c r="O38" s="36"/>
      <c r="P38" s="36"/>
    </row>
    <row r="39" spans="1:16" x14ac:dyDescent="0.15">
      <c r="F39" s="31" t="s">
        <v>177</v>
      </c>
      <c r="G39" s="35" t="s">
        <v>75</v>
      </c>
      <c r="H39" s="37" t="s">
        <v>246</v>
      </c>
      <c r="I39" s="40" t="str">
        <f t="shared" si="0"/>
        <v>GLE Grand Valley State University - IVCF 09-428198-5000-4022</v>
      </c>
      <c r="J39" s="41"/>
      <c r="K39" s="36"/>
      <c r="L39" s="36"/>
      <c r="M39" s="36"/>
      <c r="N39" s="36"/>
      <c r="O39" s="36"/>
      <c r="P39" s="36"/>
    </row>
    <row r="40" spans="1:16" x14ac:dyDescent="0.15">
      <c r="F40" s="31" t="s">
        <v>177</v>
      </c>
      <c r="G40" s="35" t="s">
        <v>32</v>
      </c>
      <c r="H40" s="37"/>
      <c r="I40" s="40" t="str">
        <f t="shared" si="0"/>
        <v xml:space="preserve">GLE Grove City College - IVMF </v>
      </c>
      <c r="J40" s="36"/>
      <c r="K40" s="36"/>
      <c r="L40" s="36"/>
      <c r="M40" s="36"/>
      <c r="N40" s="36"/>
      <c r="O40" s="36"/>
      <c r="P40" s="36"/>
    </row>
    <row r="41" spans="1:16" x14ac:dyDescent="0.15">
      <c r="F41" s="31" t="s">
        <v>182</v>
      </c>
      <c r="G41" s="33" t="s">
        <v>31</v>
      </c>
      <c r="H41" s="37" t="s">
        <v>248</v>
      </c>
      <c r="I41" s="40" t="str">
        <f t="shared" si="0"/>
        <v>L&amp;P Hamline University 09-442398-1000-4022</v>
      </c>
      <c r="J41" s="41"/>
      <c r="K41" s="36"/>
      <c r="L41" s="36"/>
      <c r="M41" s="36"/>
      <c r="N41" s="36"/>
      <c r="O41" s="36"/>
      <c r="P41" s="36"/>
    </row>
    <row r="42" spans="1:16" x14ac:dyDescent="0.15">
      <c r="F42" s="31" t="s">
        <v>177</v>
      </c>
      <c r="G42" s="35" t="s">
        <v>76</v>
      </c>
      <c r="H42" s="37"/>
      <c r="I42" s="40" t="str">
        <f t="shared" si="0"/>
        <v xml:space="preserve">GLE Henry Ford Community College - IVCF </v>
      </c>
      <c r="J42" s="36"/>
      <c r="K42" s="36"/>
      <c r="L42" s="36"/>
      <c r="M42" s="36"/>
      <c r="N42" s="36"/>
      <c r="O42" s="36"/>
      <c r="P42" s="36"/>
    </row>
    <row r="43" spans="1:16" x14ac:dyDescent="0.15">
      <c r="F43" s="31" t="s">
        <v>177</v>
      </c>
      <c r="G43" s="35" t="s">
        <v>77</v>
      </c>
      <c r="H43" s="37" t="s">
        <v>249</v>
      </c>
      <c r="I43" s="40" t="str">
        <f t="shared" si="0"/>
        <v>GLE Hillsdale College - IVCF 09-426398-4000-4022</v>
      </c>
      <c r="J43" s="41"/>
      <c r="K43" s="36"/>
      <c r="L43" s="36"/>
      <c r="M43" s="36"/>
      <c r="N43" s="36"/>
      <c r="O43" s="36"/>
      <c r="P43" s="36"/>
    </row>
    <row r="44" spans="1:16" x14ac:dyDescent="0.15">
      <c r="F44" s="31" t="s">
        <v>178</v>
      </c>
      <c r="G44" s="33" t="s">
        <v>27</v>
      </c>
      <c r="H44" s="37"/>
      <c r="I44" s="40" t="str">
        <f t="shared" si="0"/>
        <v xml:space="preserve">GLW Hiram College </v>
      </c>
      <c r="J44" s="36"/>
      <c r="K44" s="36"/>
      <c r="L44" s="36"/>
      <c r="M44" s="36"/>
      <c r="N44" s="36"/>
      <c r="O44" s="36"/>
      <c r="P44" s="36"/>
    </row>
    <row r="45" spans="1:16" x14ac:dyDescent="0.15">
      <c r="F45" s="31" t="s">
        <v>177</v>
      </c>
      <c r="G45" s="33" t="s">
        <v>166</v>
      </c>
      <c r="H45" s="37"/>
      <c r="I45" s="40" t="str">
        <f t="shared" si="0"/>
        <v xml:space="preserve">GLE Hope College - Greek </v>
      </c>
      <c r="J45" s="36"/>
      <c r="K45" s="36"/>
      <c r="L45" s="36"/>
      <c r="M45" s="36"/>
      <c r="N45" s="36"/>
      <c r="O45" s="36"/>
      <c r="P45" s="36"/>
    </row>
    <row r="46" spans="1:16" x14ac:dyDescent="0.15">
      <c r="F46" s="31" t="s">
        <v>177</v>
      </c>
      <c r="G46" s="33" t="s">
        <v>165</v>
      </c>
      <c r="H46" s="37" t="s">
        <v>250</v>
      </c>
      <c r="I46" s="40" t="str">
        <f t="shared" si="0"/>
        <v>GLE Hope College - IVCF 09-428198-3000-4022</v>
      </c>
      <c r="J46" s="41"/>
      <c r="K46" s="36"/>
      <c r="L46" s="36"/>
      <c r="M46" s="36"/>
      <c r="N46" s="36"/>
      <c r="O46" s="36"/>
      <c r="P46" s="36"/>
    </row>
    <row r="47" spans="1:16" x14ac:dyDescent="0.15">
      <c r="F47" s="31" t="s">
        <v>178</v>
      </c>
      <c r="G47" s="35" t="s">
        <v>78</v>
      </c>
      <c r="H47" s="37" t="s">
        <v>251</v>
      </c>
      <c r="I47" s="40" t="str">
        <f t="shared" si="0"/>
        <v>GLW Illinois Institute of Technology - IVCF 09-404898-1000-4022</v>
      </c>
      <c r="J47" s="41"/>
      <c r="K47" s="36"/>
      <c r="L47" s="36"/>
      <c r="M47" s="36"/>
      <c r="N47" s="36"/>
      <c r="O47" s="36"/>
      <c r="P47" s="36"/>
    </row>
    <row r="48" spans="1:16" x14ac:dyDescent="0.15">
      <c r="F48" s="31" t="s">
        <v>178</v>
      </c>
      <c r="G48" s="35" t="s">
        <v>79</v>
      </c>
      <c r="H48" s="37" t="s">
        <v>253</v>
      </c>
      <c r="I48" s="40" t="str">
        <f t="shared" si="0"/>
        <v>GLW Illinois State University - IVCF 09-401998-7000-4022</v>
      </c>
      <c r="J48" s="41"/>
      <c r="K48" s="36"/>
      <c r="L48" s="36"/>
      <c r="M48" s="36"/>
      <c r="N48" s="36"/>
      <c r="O48" s="36"/>
      <c r="P48" s="36"/>
    </row>
    <row r="49" spans="6:16" x14ac:dyDescent="0.15">
      <c r="F49" s="31" t="s">
        <v>178</v>
      </c>
      <c r="G49" s="35" t="s">
        <v>80</v>
      </c>
      <c r="H49" s="37" t="s">
        <v>252</v>
      </c>
      <c r="I49" s="40" t="str">
        <f t="shared" si="0"/>
        <v>GLW Illinois Wesleyan University - IVCF 09-401998-8000-4022</v>
      </c>
      <c r="J49" s="41"/>
      <c r="K49" s="36"/>
      <c r="L49" s="36"/>
      <c r="M49" s="36"/>
      <c r="N49" s="36"/>
      <c r="O49" s="36"/>
      <c r="P49" s="36"/>
    </row>
    <row r="50" spans="6:16" x14ac:dyDescent="0.15">
      <c r="F50" s="31" t="s">
        <v>178</v>
      </c>
      <c r="G50" s="35" t="s">
        <v>81</v>
      </c>
      <c r="H50" s="37" t="s">
        <v>254</v>
      </c>
      <c r="I50" s="40" t="str">
        <f t="shared" si="0"/>
        <v>GLW Indiana State University 09-409298-3000-4022</v>
      </c>
      <c r="J50" s="41"/>
      <c r="K50" s="36"/>
      <c r="L50" s="36"/>
      <c r="M50" s="36"/>
      <c r="N50" s="36"/>
      <c r="O50" s="36"/>
      <c r="P50" s="36"/>
    </row>
    <row r="51" spans="6:16" x14ac:dyDescent="0.15">
      <c r="F51" s="31" t="s">
        <v>178</v>
      </c>
      <c r="G51" s="35" t="s">
        <v>82</v>
      </c>
      <c r="H51" s="37"/>
      <c r="I51" s="40" t="str">
        <f t="shared" si="0"/>
        <v xml:space="preserve">GLW Indiana University - Bloomington - GREEK </v>
      </c>
      <c r="J51" s="36"/>
      <c r="K51" s="36"/>
      <c r="L51" s="36"/>
      <c r="M51" s="36"/>
      <c r="N51" s="36"/>
      <c r="O51" s="36"/>
      <c r="P51" s="36"/>
    </row>
    <row r="52" spans="6:16" x14ac:dyDescent="0.15">
      <c r="F52" s="31" t="s">
        <v>178</v>
      </c>
      <c r="G52" s="35" t="s">
        <v>83</v>
      </c>
      <c r="H52" s="37"/>
      <c r="I52" s="40" t="str">
        <f t="shared" si="0"/>
        <v xml:space="preserve">GLW Indiana University - Bloomington - ME </v>
      </c>
      <c r="J52" s="36"/>
      <c r="K52" s="36"/>
      <c r="L52" s="36"/>
      <c r="M52" s="36"/>
      <c r="N52" s="36"/>
      <c r="O52" s="36"/>
      <c r="P52" s="36"/>
    </row>
    <row r="53" spans="6:16" x14ac:dyDescent="0.15">
      <c r="F53" s="31" t="s">
        <v>178</v>
      </c>
      <c r="G53" s="33" t="s">
        <v>45</v>
      </c>
      <c r="H53" s="37" t="s">
        <v>255</v>
      </c>
      <c r="I53" s="40" t="str">
        <f t="shared" si="0"/>
        <v>GLW Indiana University Greek 09-409298-2000-4022</v>
      </c>
      <c r="J53" s="41"/>
      <c r="K53" s="36"/>
      <c r="L53" s="36"/>
      <c r="M53" s="36"/>
      <c r="N53" s="36"/>
      <c r="O53" s="36"/>
      <c r="P53" s="36"/>
    </row>
    <row r="54" spans="6:16" x14ac:dyDescent="0.15">
      <c r="F54" s="31" t="s">
        <v>178</v>
      </c>
      <c r="G54" s="35" t="s">
        <v>84</v>
      </c>
      <c r="H54" s="37"/>
      <c r="I54" s="40" t="str">
        <f t="shared" si="0"/>
        <v xml:space="preserve">GLW Indiana/Purdue University - Ft. Wayne - IVCF </v>
      </c>
      <c r="J54" s="36"/>
      <c r="K54" s="36"/>
      <c r="L54" s="36"/>
      <c r="M54" s="36"/>
      <c r="N54" s="36"/>
      <c r="O54" s="36"/>
      <c r="P54" s="36"/>
    </row>
    <row r="55" spans="6:16" x14ac:dyDescent="0.15">
      <c r="F55" s="31" t="s">
        <v>178</v>
      </c>
      <c r="G55" s="35" t="s">
        <v>85</v>
      </c>
      <c r="H55" s="37"/>
      <c r="I55" s="40" t="str">
        <f t="shared" si="0"/>
        <v xml:space="preserve">GLW Indiana/Purdue University - Indianapolis - IVCF </v>
      </c>
      <c r="J55" s="36"/>
      <c r="K55" s="36"/>
      <c r="L55" s="36"/>
      <c r="M55" s="36"/>
      <c r="N55" s="36"/>
      <c r="O55" s="36"/>
      <c r="P55" s="36"/>
    </row>
    <row r="56" spans="6:16" x14ac:dyDescent="0.15">
      <c r="F56" s="31" t="s">
        <v>178</v>
      </c>
      <c r="G56" s="35" t="s">
        <v>86</v>
      </c>
      <c r="H56" s="37" t="s">
        <v>256</v>
      </c>
      <c r="I56" s="40" t="str">
        <f t="shared" si="0"/>
        <v>GLW Joliet Junior College - IVCF 09-405698-1000-4022</v>
      </c>
      <c r="J56" s="41"/>
      <c r="K56" s="36"/>
      <c r="L56" s="36"/>
      <c r="M56" s="36"/>
      <c r="N56" s="36"/>
      <c r="O56" s="36"/>
      <c r="P56" s="36"/>
    </row>
    <row r="57" spans="6:16" x14ac:dyDescent="0.15">
      <c r="F57" s="31" t="s">
        <v>178</v>
      </c>
      <c r="G57" s="35" t="s">
        <v>87</v>
      </c>
      <c r="H57" s="37"/>
      <c r="I57" s="40" t="str">
        <f t="shared" si="0"/>
        <v xml:space="preserve">GLW Knox College - IVCF </v>
      </c>
      <c r="J57" s="36"/>
      <c r="K57" s="36"/>
      <c r="L57" s="36"/>
      <c r="M57" s="36"/>
      <c r="N57" s="36"/>
      <c r="O57" s="36"/>
      <c r="P57" s="36"/>
    </row>
    <row r="58" spans="6:16" x14ac:dyDescent="0.15">
      <c r="F58" s="31" t="s">
        <v>178</v>
      </c>
      <c r="G58" s="35" t="s">
        <v>167</v>
      </c>
      <c r="H58" s="37"/>
      <c r="I58" s="40" t="str">
        <f t="shared" si="0"/>
        <v xml:space="preserve">GLW Lake Forest College - IVCF </v>
      </c>
      <c r="J58" s="36"/>
      <c r="K58" s="36"/>
      <c r="L58" s="36"/>
      <c r="M58" s="36"/>
      <c r="N58" s="36"/>
      <c r="O58" s="36"/>
      <c r="P58" s="36"/>
    </row>
    <row r="59" spans="6:16" x14ac:dyDescent="0.15">
      <c r="F59" s="31" t="s">
        <v>182</v>
      </c>
      <c r="G59" s="35" t="s">
        <v>88</v>
      </c>
      <c r="H59" s="37" t="s">
        <v>260</v>
      </c>
      <c r="I59" s="40" t="str">
        <f t="shared" si="0"/>
        <v>L&amp;P Lake Superior State University - IVCF 09-448398-2000-4022</v>
      </c>
      <c r="J59" s="41"/>
      <c r="K59" s="36"/>
      <c r="L59" s="36"/>
      <c r="M59" s="36"/>
      <c r="N59" s="36"/>
      <c r="O59" s="36"/>
      <c r="P59" s="36"/>
    </row>
    <row r="60" spans="6:16" x14ac:dyDescent="0.15">
      <c r="F60" s="31" t="s">
        <v>182</v>
      </c>
      <c r="G60" s="35" t="s">
        <v>89</v>
      </c>
      <c r="H60" s="37" t="s">
        <v>261</v>
      </c>
      <c r="I60" s="40" t="str">
        <f t="shared" si="0"/>
        <v>L&amp;P Lawrence University - IVCF 09-448598-1000-4022</v>
      </c>
      <c r="J60" s="41"/>
      <c r="K60" s="36"/>
      <c r="L60" s="36"/>
      <c r="M60" s="36"/>
      <c r="N60" s="36"/>
      <c r="O60" s="36"/>
      <c r="P60" s="36"/>
    </row>
    <row r="61" spans="6:16" x14ac:dyDescent="0.15">
      <c r="F61" s="31" t="s">
        <v>182</v>
      </c>
      <c r="G61" s="35" t="s">
        <v>90</v>
      </c>
      <c r="H61" s="37" t="s">
        <v>262</v>
      </c>
      <c r="I61" s="40" t="str">
        <f t="shared" si="0"/>
        <v>L&amp;P Macalester College - IVCF 09-442398-5000-4022</v>
      </c>
      <c r="J61" s="41"/>
      <c r="K61" s="36"/>
      <c r="L61" s="36"/>
      <c r="M61" s="36"/>
      <c r="N61" s="36"/>
      <c r="O61" s="36"/>
      <c r="P61" s="36"/>
    </row>
    <row r="62" spans="6:16" x14ac:dyDescent="0.15">
      <c r="F62" s="31" t="s">
        <v>177</v>
      </c>
      <c r="G62" s="35" t="s">
        <v>91</v>
      </c>
      <c r="H62" s="37"/>
      <c r="I62" s="40" t="str">
        <f t="shared" si="0"/>
        <v xml:space="preserve">GLE Macomb Community College - IVCF </v>
      </c>
      <c r="J62" s="36"/>
      <c r="K62" s="36"/>
      <c r="L62" s="36"/>
      <c r="M62" s="36"/>
      <c r="N62" s="36"/>
      <c r="O62" s="36"/>
      <c r="P62" s="36"/>
    </row>
    <row r="63" spans="6:16" x14ac:dyDescent="0.15">
      <c r="F63" s="31" t="s">
        <v>177</v>
      </c>
      <c r="G63" s="35" t="s">
        <v>92</v>
      </c>
      <c r="H63" s="37" t="s">
        <v>265</v>
      </c>
      <c r="I63" s="40" t="str">
        <f t="shared" si="0"/>
        <v>GLE Marietta College - IVCF 09-422498-8000-4022</v>
      </c>
      <c r="J63" s="41"/>
      <c r="K63" s="36"/>
      <c r="L63" s="36"/>
      <c r="M63" s="36"/>
      <c r="N63" s="36"/>
      <c r="O63" s="36"/>
      <c r="P63" s="36"/>
    </row>
    <row r="64" spans="6:16" x14ac:dyDescent="0.15">
      <c r="F64" s="31" t="s">
        <v>182</v>
      </c>
      <c r="G64" s="35" t="s">
        <v>93</v>
      </c>
      <c r="H64" s="37" t="s">
        <v>266</v>
      </c>
      <c r="I64" s="40" t="str">
        <f t="shared" si="0"/>
        <v>L&amp;P Marquette University - IVCF 09-448798-2000-4022</v>
      </c>
      <c r="J64" s="41"/>
      <c r="K64" s="36"/>
      <c r="L64" s="36"/>
      <c r="M64" s="36"/>
      <c r="N64" s="36"/>
      <c r="O64" s="36"/>
      <c r="P64" s="36"/>
    </row>
    <row r="65" spans="6:16" x14ac:dyDescent="0.15">
      <c r="F65" s="31" t="s">
        <v>177</v>
      </c>
      <c r="G65" s="35" t="s">
        <v>94</v>
      </c>
      <c r="H65" s="37" t="s">
        <v>278</v>
      </c>
      <c r="I65" s="40" t="str">
        <f t="shared" si="0"/>
        <v>GLE Michigan State University - ACIV 09-426398-2300-4022</v>
      </c>
      <c r="J65" s="41"/>
      <c r="K65" s="36"/>
      <c r="L65" s="36"/>
      <c r="M65" s="36"/>
      <c r="N65" s="36"/>
      <c r="O65" s="36"/>
      <c r="P65" s="36"/>
    </row>
    <row r="66" spans="6:16" x14ac:dyDescent="0.15">
      <c r="F66" s="31" t="s">
        <v>177</v>
      </c>
      <c r="G66" s="35" t="s">
        <v>95</v>
      </c>
      <c r="H66" s="37" t="s">
        <v>279</v>
      </c>
      <c r="I66" s="40" t="str">
        <f t="shared" si="0"/>
        <v>GLE Michigan State University - CBC 09-426398-2200-4022</v>
      </c>
      <c r="J66" s="41"/>
      <c r="K66" s="36"/>
      <c r="L66" s="36"/>
      <c r="M66" s="36"/>
      <c r="N66" s="36"/>
      <c r="O66" s="36"/>
      <c r="P66" s="36"/>
    </row>
    <row r="67" spans="6:16" x14ac:dyDescent="0.15">
      <c r="F67" s="31" t="s">
        <v>177</v>
      </c>
      <c r="G67" s="35" t="s">
        <v>388</v>
      </c>
      <c r="H67" s="37" t="s">
        <v>281</v>
      </c>
      <c r="I67" s="40" t="str">
        <f t="shared" ref="I67:I130" si="1">F67&amp; " "&amp;G67&amp; " " &amp;H67</f>
        <v>GLE Michigan State University - Mosaic/ME 09-426398-2100-4022</v>
      </c>
      <c r="J67" s="41"/>
      <c r="K67" s="36"/>
      <c r="L67" s="36"/>
      <c r="M67" s="36"/>
      <c r="N67" s="36"/>
      <c r="O67" s="36"/>
      <c r="P67" s="36"/>
    </row>
    <row r="68" spans="6:16" x14ac:dyDescent="0.15">
      <c r="F68" s="31" t="s">
        <v>177</v>
      </c>
      <c r="G68" s="35" t="s">
        <v>96</v>
      </c>
      <c r="H68" s="37" t="s">
        <v>272</v>
      </c>
      <c r="I68" s="40" t="str">
        <f t="shared" si="1"/>
        <v>GLE Michigan Tech - UNDRGRAD 09-448398-5000-4022</v>
      </c>
      <c r="J68" s="41"/>
      <c r="K68" s="36"/>
      <c r="L68" s="36"/>
      <c r="M68" s="36"/>
      <c r="N68" s="36"/>
      <c r="O68" s="36"/>
      <c r="P68" s="36"/>
    </row>
    <row r="69" spans="6:16" x14ac:dyDescent="0.15">
      <c r="F69" s="31" t="s">
        <v>177</v>
      </c>
      <c r="G69" s="33" t="s">
        <v>46</v>
      </c>
      <c r="H69" s="37"/>
      <c r="I69" s="40" t="str">
        <f t="shared" si="1"/>
        <v xml:space="preserve">GLE Michigan Tech Global InterVarsity </v>
      </c>
      <c r="J69" s="36"/>
      <c r="K69" s="36"/>
      <c r="L69" s="36"/>
      <c r="M69" s="36"/>
      <c r="N69" s="36"/>
      <c r="O69" s="36"/>
      <c r="P69" s="36"/>
    </row>
    <row r="70" spans="6:16" x14ac:dyDescent="0.15">
      <c r="F70" s="31" t="s">
        <v>177</v>
      </c>
      <c r="G70" s="35" t="s">
        <v>97</v>
      </c>
      <c r="H70" s="37" t="s">
        <v>273</v>
      </c>
      <c r="I70" s="40" t="str">
        <f t="shared" si="1"/>
        <v>GLE Millikin University - IVCF 09-401998-1400-4022</v>
      </c>
      <c r="J70" s="41"/>
      <c r="K70" s="36"/>
      <c r="L70" s="36"/>
      <c r="M70" s="36"/>
      <c r="N70" s="36"/>
      <c r="O70" s="36"/>
      <c r="P70" s="36"/>
    </row>
    <row r="71" spans="6:16" x14ac:dyDescent="0.15">
      <c r="F71" s="31" t="s">
        <v>178</v>
      </c>
      <c r="G71" s="35" t="s">
        <v>98</v>
      </c>
      <c r="H71" s="37" t="s">
        <v>276</v>
      </c>
      <c r="I71" s="40" t="str">
        <f t="shared" si="1"/>
        <v>GLW Milwaukee Institue of Art Design - IVCF 09-448798-8000-4022</v>
      </c>
      <c r="J71" s="41"/>
      <c r="K71" s="36"/>
      <c r="L71" s="36"/>
      <c r="M71" s="36"/>
      <c r="N71" s="36"/>
      <c r="O71" s="36"/>
      <c r="P71" s="36"/>
    </row>
    <row r="72" spans="6:16" x14ac:dyDescent="0.15">
      <c r="F72" s="31" t="s">
        <v>182</v>
      </c>
      <c r="G72" s="35" t="s">
        <v>99</v>
      </c>
      <c r="H72" s="37" t="s">
        <v>277</v>
      </c>
      <c r="I72" s="40" t="str">
        <f t="shared" si="1"/>
        <v>L&amp;P Milwaukee School of Engineering - IVCF 09-448798-3000-4022</v>
      </c>
      <c r="J72" s="41"/>
      <c r="K72" s="36"/>
      <c r="L72" s="36"/>
      <c r="M72" s="36"/>
      <c r="N72" s="36"/>
      <c r="O72" s="36"/>
      <c r="P72" s="36"/>
    </row>
    <row r="73" spans="6:16" x14ac:dyDescent="0.15">
      <c r="F73" s="31" t="s">
        <v>182</v>
      </c>
      <c r="G73" s="35" t="s">
        <v>100</v>
      </c>
      <c r="H73" s="37" t="s">
        <v>280</v>
      </c>
      <c r="I73" s="40" t="str">
        <f t="shared" si="1"/>
        <v>L&amp;P Minnesota State University - Mankato - IVCF 09-443698-1000-4022</v>
      </c>
      <c r="J73" s="41"/>
      <c r="K73" s="36"/>
      <c r="L73" s="36"/>
      <c r="M73" s="36"/>
      <c r="N73" s="36"/>
      <c r="O73" s="36"/>
      <c r="P73" s="36"/>
    </row>
    <row r="74" spans="6:16" x14ac:dyDescent="0.15">
      <c r="F74" s="31" t="s">
        <v>182</v>
      </c>
      <c r="G74" s="35" t="s">
        <v>371</v>
      </c>
      <c r="H74" s="37" t="s">
        <v>286</v>
      </c>
      <c r="I74" s="40" t="str">
        <f t="shared" si="1"/>
        <v>L&amp;P North Dakota State University - International 09-447598-2000-4022</v>
      </c>
      <c r="J74" s="41"/>
      <c r="K74" s="36"/>
      <c r="L74" s="36"/>
      <c r="M74" s="36"/>
      <c r="N74" s="36"/>
      <c r="O74" s="36"/>
      <c r="P74" s="36"/>
    </row>
    <row r="75" spans="6:16" x14ac:dyDescent="0.15">
      <c r="F75" s="31" t="s">
        <v>182</v>
      </c>
      <c r="G75" s="35" t="s">
        <v>101</v>
      </c>
      <c r="H75" s="37" t="s">
        <v>285</v>
      </c>
      <c r="I75" s="40" t="str">
        <f t="shared" si="1"/>
        <v>L&amp;P North Dakota State University - IVCF 09-447598-1000-4022</v>
      </c>
      <c r="J75" s="41"/>
      <c r="K75" s="36"/>
      <c r="L75" s="36"/>
      <c r="M75" s="36"/>
      <c r="N75" s="36"/>
      <c r="O75" s="36"/>
      <c r="P75" s="36"/>
    </row>
    <row r="76" spans="6:16" x14ac:dyDescent="0.15">
      <c r="F76" s="31" t="s">
        <v>182</v>
      </c>
      <c r="G76" s="33" t="s">
        <v>33</v>
      </c>
      <c r="H76" s="37"/>
      <c r="I76" s="40" t="str">
        <f t="shared" si="1"/>
        <v xml:space="preserve">L&amp;P Northcentral Technical College </v>
      </c>
      <c r="J76" s="36"/>
      <c r="K76" s="36"/>
      <c r="L76" s="36"/>
      <c r="M76" s="36"/>
      <c r="N76" s="36"/>
      <c r="O76" s="36"/>
      <c r="P76" s="36"/>
    </row>
    <row r="77" spans="6:16" x14ac:dyDescent="0.15">
      <c r="F77" s="31" t="s">
        <v>182</v>
      </c>
      <c r="G77" s="35" t="s">
        <v>102</v>
      </c>
      <c r="H77" s="37" t="s">
        <v>296</v>
      </c>
      <c r="I77" s="40" t="str">
        <f t="shared" si="1"/>
        <v>L&amp;P Northeast Wisconsin Technical College - IVCF 09-448598-7000-4022</v>
      </c>
      <c r="J77" s="41"/>
      <c r="K77" s="36"/>
      <c r="L77" s="36"/>
      <c r="M77" s="36"/>
      <c r="N77" s="36"/>
      <c r="O77" s="36"/>
      <c r="P77" s="36"/>
    </row>
    <row r="78" spans="6:16" x14ac:dyDescent="0.15">
      <c r="F78" s="31" t="s">
        <v>182</v>
      </c>
      <c r="G78" s="35" t="s">
        <v>103</v>
      </c>
      <c r="H78" s="37"/>
      <c r="I78" s="40" t="str">
        <f t="shared" si="1"/>
        <v xml:space="preserve">L&amp;P Northeastern Illinois University - IVCF </v>
      </c>
      <c r="J78" s="36"/>
      <c r="K78" s="36"/>
      <c r="L78" s="36"/>
      <c r="M78" s="36"/>
      <c r="N78" s="36"/>
      <c r="O78" s="36"/>
      <c r="P78" s="36"/>
    </row>
    <row r="79" spans="6:16" x14ac:dyDescent="0.15">
      <c r="F79" s="31" t="s">
        <v>178</v>
      </c>
      <c r="G79" s="35" t="s">
        <v>104</v>
      </c>
      <c r="H79" s="37" t="s">
        <v>287</v>
      </c>
      <c r="I79" s="40" t="str">
        <f t="shared" si="1"/>
        <v>GLW Northern Illinois University - IVCF 09-405798-4000-4022</v>
      </c>
      <c r="J79" s="41"/>
      <c r="K79" s="36"/>
      <c r="L79" s="36"/>
      <c r="M79" s="36"/>
      <c r="N79" s="36"/>
      <c r="O79" s="36"/>
      <c r="P79" s="36"/>
    </row>
    <row r="80" spans="6:16" x14ac:dyDescent="0.15">
      <c r="F80" s="31" t="s">
        <v>178</v>
      </c>
      <c r="G80" s="33" t="s">
        <v>22</v>
      </c>
      <c r="H80" s="37" t="s">
        <v>288</v>
      </c>
      <c r="I80" s="40" t="str">
        <f t="shared" si="1"/>
        <v>GLW Northern Michigan University 09-448398-4000-4022</v>
      </c>
      <c r="J80" s="41"/>
      <c r="K80" s="36"/>
      <c r="L80" s="36"/>
      <c r="M80" s="36"/>
      <c r="N80" s="36"/>
      <c r="O80" s="36"/>
      <c r="P80" s="36"/>
    </row>
    <row r="81" spans="6:16" x14ac:dyDescent="0.15">
      <c r="F81" s="31" t="s">
        <v>182</v>
      </c>
      <c r="G81" s="37" t="s">
        <v>373</v>
      </c>
      <c r="H81" s="37" t="s">
        <v>372</v>
      </c>
      <c r="I81" s="40" t="str">
        <f t="shared" si="1"/>
        <v>L&amp;P Northern Minnesota 09-444998-0000-4022</v>
      </c>
      <c r="J81" s="41"/>
      <c r="K81" s="36"/>
      <c r="L81" s="36"/>
      <c r="M81" s="36"/>
      <c r="N81" s="36"/>
      <c r="O81" s="36"/>
      <c r="P81" s="36"/>
    </row>
    <row r="82" spans="6:16" x14ac:dyDescent="0.15">
      <c r="F82" s="36" t="s">
        <v>182</v>
      </c>
      <c r="G82" s="33" t="s">
        <v>26</v>
      </c>
      <c r="H82" s="37"/>
      <c r="I82" s="40" t="str">
        <f t="shared" si="1"/>
        <v xml:space="preserve">L&amp;P Northern State University </v>
      </c>
      <c r="J82" s="36"/>
      <c r="K82" s="36"/>
      <c r="L82" s="36"/>
      <c r="M82" s="36"/>
      <c r="N82" s="36"/>
      <c r="O82" s="36"/>
      <c r="P82" s="36"/>
    </row>
    <row r="83" spans="6:16" x14ac:dyDescent="0.15">
      <c r="F83" s="31" t="s">
        <v>178</v>
      </c>
      <c r="G83" s="35" t="s">
        <v>291</v>
      </c>
      <c r="H83" s="37" t="s">
        <v>292</v>
      </c>
      <c r="I83" s="40" t="str">
        <f t="shared" si="1"/>
        <v>GLW Northwestern Univeristy - BCM 09-404198-6000-4022</v>
      </c>
      <c r="J83" s="41"/>
      <c r="K83" s="36"/>
      <c r="L83" s="36"/>
      <c r="M83" s="36"/>
      <c r="N83" s="36"/>
      <c r="O83" s="36"/>
      <c r="P83" s="36"/>
    </row>
    <row r="84" spans="6:16" x14ac:dyDescent="0.15">
      <c r="F84" s="31" t="s">
        <v>178</v>
      </c>
      <c r="G84" s="35" t="s">
        <v>105</v>
      </c>
      <c r="H84" s="37" t="s">
        <v>289</v>
      </c>
      <c r="I84" s="40" t="str">
        <f t="shared" si="1"/>
        <v>GLW Northwestern University - AAIV 09-404198-5000-4022</v>
      </c>
      <c r="J84" s="41"/>
      <c r="K84" s="36"/>
      <c r="L84" s="36"/>
      <c r="M84" s="36"/>
      <c r="N84" s="36"/>
      <c r="O84" s="36"/>
      <c r="P84" s="36"/>
    </row>
    <row r="85" spans="6:16" x14ac:dyDescent="0.15">
      <c r="F85" s="31" t="s">
        <v>178</v>
      </c>
      <c r="G85" s="35" t="s">
        <v>106</v>
      </c>
      <c r="H85" s="33" t="s">
        <v>378</v>
      </c>
      <c r="I85" s="40" t="str">
        <f t="shared" si="1"/>
        <v>GLW Northwestern University - Arts Fellowship 09-404198-8000-4022</v>
      </c>
      <c r="J85" s="41"/>
      <c r="K85" s="36"/>
      <c r="L85" s="36"/>
      <c r="M85" s="36"/>
      <c r="N85" s="36"/>
      <c r="O85" s="36"/>
      <c r="P85" s="36"/>
    </row>
    <row r="86" spans="6:16" x14ac:dyDescent="0.15">
      <c r="F86" s="31" t="s">
        <v>178</v>
      </c>
      <c r="G86" s="35" t="s">
        <v>107</v>
      </c>
      <c r="H86" s="37" t="s">
        <v>290</v>
      </c>
      <c r="I86" s="40" t="str">
        <f t="shared" si="1"/>
        <v>GLW Northwestern University - GREEK 09-404198-4000-4022</v>
      </c>
      <c r="J86" s="41"/>
      <c r="K86" s="36"/>
      <c r="L86" s="36"/>
      <c r="M86" s="36"/>
      <c r="N86" s="36"/>
      <c r="O86" s="36"/>
      <c r="P86" s="36"/>
    </row>
    <row r="87" spans="6:16" x14ac:dyDescent="0.15">
      <c r="F87" s="31" t="s">
        <v>178</v>
      </c>
      <c r="G87" s="35" t="s">
        <v>293</v>
      </c>
      <c r="H87" s="37" t="s">
        <v>294</v>
      </c>
      <c r="I87" s="40" t="str">
        <f t="shared" si="1"/>
        <v>GLW Northwestern University - IVCF 09-404198-2000-4022</v>
      </c>
      <c r="J87" s="41"/>
      <c r="K87" s="36"/>
      <c r="L87" s="36"/>
      <c r="M87" s="36"/>
      <c r="N87" s="36"/>
      <c r="O87" s="36"/>
      <c r="P87" s="36"/>
    </row>
    <row r="88" spans="6:16" x14ac:dyDescent="0.15">
      <c r="F88" s="31" t="s">
        <v>177</v>
      </c>
      <c r="G88" s="35" t="s">
        <v>108</v>
      </c>
      <c r="H88" s="33" t="s">
        <v>268</v>
      </c>
      <c r="I88" s="40" t="str">
        <f t="shared" si="1"/>
        <v>GLE Oakland Community College - IVCF 09-427298-0000-4022</v>
      </c>
      <c r="J88" s="41"/>
      <c r="K88" s="36"/>
      <c r="L88" s="36"/>
      <c r="M88" s="36"/>
      <c r="N88" s="36"/>
      <c r="O88" s="36"/>
      <c r="P88" s="36"/>
    </row>
    <row r="89" spans="6:16" x14ac:dyDescent="0.15">
      <c r="F89" s="31" t="s">
        <v>177</v>
      </c>
      <c r="G89" s="35" t="s">
        <v>109</v>
      </c>
      <c r="H89" s="37" t="s">
        <v>295</v>
      </c>
      <c r="I89" s="40" t="str">
        <f t="shared" si="1"/>
        <v>GLE Oakland University - IVCF 09-427298-1000-4022</v>
      </c>
      <c r="J89" s="41"/>
      <c r="K89" s="36"/>
      <c r="L89" s="36"/>
      <c r="M89" s="36"/>
      <c r="N89" s="36"/>
      <c r="O89" s="36"/>
      <c r="P89" s="36"/>
    </row>
    <row r="90" spans="6:16" x14ac:dyDescent="0.15">
      <c r="F90" s="31" t="s">
        <v>177</v>
      </c>
      <c r="G90" s="35" t="s">
        <v>110</v>
      </c>
      <c r="H90" s="37" t="s">
        <v>297</v>
      </c>
      <c r="I90" s="40" t="str">
        <f t="shared" si="1"/>
        <v>GLE Oberlin College - IVCF 09-422498-1000-4022</v>
      </c>
      <c r="J90" s="41"/>
      <c r="K90" s="36"/>
      <c r="L90" s="36"/>
      <c r="M90" s="36"/>
      <c r="N90" s="36"/>
      <c r="O90" s="36"/>
      <c r="P90" s="36"/>
    </row>
    <row r="91" spans="6:16" x14ac:dyDescent="0.15">
      <c r="F91" s="31" t="s">
        <v>177</v>
      </c>
      <c r="G91" s="35" t="s">
        <v>111</v>
      </c>
      <c r="H91" s="37"/>
      <c r="I91" s="40" t="str">
        <f t="shared" si="1"/>
        <v xml:space="preserve">GLE Ohio State University - Columbus - AAIV </v>
      </c>
      <c r="J91" s="36"/>
      <c r="K91" s="36"/>
      <c r="L91" s="36"/>
      <c r="M91" s="36"/>
      <c r="N91" s="36"/>
      <c r="O91" s="36"/>
      <c r="P91" s="36"/>
    </row>
    <row r="92" spans="6:16" x14ac:dyDescent="0.15">
      <c r="F92" s="31" t="s">
        <v>177</v>
      </c>
      <c r="G92" s="35" t="s">
        <v>112</v>
      </c>
      <c r="H92" s="37"/>
      <c r="I92" s="40" t="str">
        <f t="shared" si="1"/>
        <v xml:space="preserve">GLE Ohio State University - Columbus - BCM </v>
      </c>
      <c r="J92" s="36"/>
      <c r="K92" s="36"/>
      <c r="L92" s="36"/>
      <c r="M92" s="36"/>
      <c r="N92" s="36"/>
      <c r="O92" s="36"/>
      <c r="P92" s="36"/>
    </row>
    <row r="93" spans="6:16" x14ac:dyDescent="0.15">
      <c r="F93" s="31" t="s">
        <v>177</v>
      </c>
      <c r="G93" s="35" t="s">
        <v>113</v>
      </c>
      <c r="H93" s="37"/>
      <c r="I93" s="40" t="str">
        <f t="shared" si="1"/>
        <v xml:space="preserve">GLE Ohio State University - Columbus - UNDRGRAD </v>
      </c>
      <c r="J93" s="36"/>
      <c r="K93" s="36"/>
      <c r="L93" s="36"/>
      <c r="M93" s="36"/>
      <c r="N93" s="36"/>
      <c r="O93" s="36"/>
      <c r="P93" s="36"/>
    </row>
    <row r="94" spans="6:16" x14ac:dyDescent="0.15">
      <c r="F94" s="31" t="s">
        <v>177</v>
      </c>
      <c r="G94" s="35" t="s">
        <v>168</v>
      </c>
      <c r="H94" s="37" t="s">
        <v>301</v>
      </c>
      <c r="I94" s="40" t="str">
        <f t="shared" si="1"/>
        <v>GLE Purdue University - Northwest - IVCF 09-405698-2000-4022</v>
      </c>
      <c r="J94" s="41"/>
      <c r="K94" s="36"/>
      <c r="L94" s="36"/>
      <c r="M94" s="36"/>
      <c r="N94" s="36"/>
      <c r="O94" s="36"/>
      <c r="P94" s="36"/>
    </row>
    <row r="95" spans="6:16" x14ac:dyDescent="0.15">
      <c r="F95" s="31" t="s">
        <v>178</v>
      </c>
      <c r="G95" s="35" t="s">
        <v>114</v>
      </c>
      <c r="H95" s="37" t="s">
        <v>298</v>
      </c>
      <c r="I95" s="40" t="str">
        <f t="shared" si="1"/>
        <v>GLW Purdue University - West Lafayette - GREEK 09-408698-2000-4022</v>
      </c>
      <c r="J95" s="41"/>
      <c r="K95" s="36"/>
      <c r="L95" s="36"/>
      <c r="M95" s="36"/>
      <c r="N95" s="36"/>
      <c r="O95" s="36"/>
      <c r="P95" s="36"/>
    </row>
    <row r="96" spans="6:16" x14ac:dyDescent="0.15">
      <c r="F96" s="31" t="s">
        <v>178</v>
      </c>
      <c r="G96" s="35" t="s">
        <v>115</v>
      </c>
      <c r="H96" s="37" t="s">
        <v>300</v>
      </c>
      <c r="I96" s="40" t="str">
        <f t="shared" si="1"/>
        <v>GLW Purdue University - West Lafayette - UNDRGRAD 09-408698-1000-4022</v>
      </c>
      <c r="J96" s="41"/>
      <c r="K96" s="36"/>
      <c r="L96" s="36"/>
      <c r="M96" s="36"/>
      <c r="N96" s="36"/>
      <c r="O96" s="36"/>
      <c r="P96" s="36"/>
    </row>
    <row r="97" spans="6:16" x14ac:dyDescent="0.15">
      <c r="F97" s="31" t="s">
        <v>178</v>
      </c>
      <c r="G97" s="33" t="s">
        <v>47</v>
      </c>
      <c r="H97" s="37" t="s">
        <v>299</v>
      </c>
      <c r="I97" s="40" t="str">
        <f t="shared" si="1"/>
        <v>GLW Purdue University - West Lafayette ISM 09-408698-3000-4022</v>
      </c>
      <c r="J97" s="41"/>
      <c r="K97" s="36"/>
      <c r="L97" s="36"/>
      <c r="M97" s="36"/>
      <c r="N97" s="36"/>
      <c r="O97" s="36"/>
      <c r="P97" s="36"/>
    </row>
    <row r="98" spans="6:16" x14ac:dyDescent="0.15">
      <c r="F98" s="31" t="s">
        <v>178</v>
      </c>
      <c r="G98" s="37" t="s">
        <v>304</v>
      </c>
      <c r="H98" s="37" t="s">
        <v>305</v>
      </c>
      <c r="I98" s="40" t="str">
        <f t="shared" si="1"/>
        <v>GLW Richland Comm College Scholarships 09-401998-4000-4022</v>
      </c>
      <c r="J98" s="41"/>
      <c r="K98" s="36"/>
      <c r="L98" s="36"/>
      <c r="M98" s="36"/>
      <c r="N98" s="36"/>
      <c r="O98" s="36"/>
      <c r="P98" s="36"/>
    </row>
    <row r="99" spans="6:16" x14ac:dyDescent="0.15">
      <c r="F99" s="36" t="s">
        <v>178</v>
      </c>
      <c r="G99" s="33" t="s">
        <v>23</v>
      </c>
      <c r="H99" s="37" t="s">
        <v>302</v>
      </c>
      <c r="I99" s="40" t="str">
        <f t="shared" si="1"/>
        <v>GLW Roosevelt University 09-404898-8000-4022</v>
      </c>
      <c r="J99" s="41"/>
      <c r="K99" s="36"/>
      <c r="L99" s="36"/>
      <c r="M99" s="36"/>
      <c r="N99" s="36"/>
      <c r="O99" s="36"/>
      <c r="P99" s="36"/>
    </row>
    <row r="100" spans="6:16" x14ac:dyDescent="0.15">
      <c r="F100" s="31" t="s">
        <v>178</v>
      </c>
      <c r="G100" s="35" t="s">
        <v>116</v>
      </c>
      <c r="H100" s="37"/>
      <c r="I100" s="40" t="str">
        <f t="shared" si="1"/>
        <v xml:space="preserve">GLW Rose-Hulman Institute of Technology - IVCF </v>
      </c>
      <c r="J100" s="36"/>
      <c r="K100" s="36"/>
      <c r="L100" s="36"/>
      <c r="M100" s="36"/>
      <c r="N100" s="36"/>
      <c r="O100" s="36"/>
      <c r="P100" s="36"/>
    </row>
    <row r="101" spans="6:16" x14ac:dyDescent="0.15">
      <c r="F101" s="31" t="s">
        <v>177</v>
      </c>
      <c r="G101" s="35" t="s">
        <v>117</v>
      </c>
      <c r="H101" s="37" t="s">
        <v>215</v>
      </c>
      <c r="I101" s="40" t="str">
        <f t="shared" si="1"/>
        <v>GLE Saginaw Valley State University - IMPACT 09-426398-6000-4022</v>
      </c>
      <c r="J101" s="36"/>
      <c r="K101" s="36"/>
      <c r="L101" s="36"/>
      <c r="M101" s="36"/>
      <c r="N101" s="36"/>
      <c r="O101" s="36"/>
      <c r="P101" s="36"/>
    </row>
    <row r="102" spans="6:16" x14ac:dyDescent="0.15">
      <c r="F102" s="31" t="s">
        <v>178</v>
      </c>
      <c r="G102" s="33" t="s">
        <v>28</v>
      </c>
      <c r="H102" s="37" t="s">
        <v>303</v>
      </c>
      <c r="I102" s="40" t="str">
        <f t="shared" si="1"/>
        <v>GLW School of Art Institute of Chicago 09-404898-4000-4022</v>
      </c>
      <c r="J102" s="41"/>
      <c r="K102" s="36"/>
      <c r="L102" s="36"/>
      <c r="M102" s="36"/>
      <c r="N102" s="36"/>
      <c r="O102" s="36"/>
      <c r="P102" s="36"/>
    </row>
    <row r="103" spans="6:16" x14ac:dyDescent="0.15">
      <c r="F103" s="31" t="s">
        <v>178</v>
      </c>
      <c r="G103" s="35" t="s">
        <v>118</v>
      </c>
      <c r="H103" s="37" t="s">
        <v>308</v>
      </c>
      <c r="I103" s="40" t="str">
        <f t="shared" si="1"/>
        <v>GLW Shepherd University - IVCF 09-424898-4000-4022</v>
      </c>
      <c r="J103" s="41"/>
      <c r="K103" s="36"/>
      <c r="L103" s="36"/>
      <c r="M103" s="36"/>
      <c r="N103" s="36"/>
      <c r="O103" s="36"/>
      <c r="P103" s="36"/>
    </row>
    <row r="104" spans="6:16" x14ac:dyDescent="0.15">
      <c r="F104" s="31" t="s">
        <v>177</v>
      </c>
      <c r="G104" s="35" t="s">
        <v>119</v>
      </c>
      <c r="H104" s="37" t="s">
        <v>306</v>
      </c>
      <c r="I104" s="40" t="str">
        <f t="shared" si="1"/>
        <v>GLE South Dakota School of Mines &amp;amp; Technology - IVCF 09-446298-4000-4022</v>
      </c>
      <c r="J104" s="41"/>
      <c r="K104" s="36"/>
      <c r="L104" s="36"/>
      <c r="M104" s="36"/>
      <c r="N104" s="36"/>
      <c r="O104" s="36"/>
      <c r="P104" s="36"/>
    </row>
    <row r="105" spans="6:16" x14ac:dyDescent="0.15">
      <c r="F105" s="31" t="s">
        <v>182</v>
      </c>
      <c r="G105" s="35" t="s">
        <v>120</v>
      </c>
      <c r="H105" s="37" t="s">
        <v>307</v>
      </c>
      <c r="I105" s="40" t="str">
        <f t="shared" si="1"/>
        <v>L&amp;P South Dakota State University - IVCF 09-446298-3000-4022</v>
      </c>
      <c r="J105" s="41"/>
      <c r="K105" s="36"/>
      <c r="L105" s="36"/>
      <c r="M105" s="36"/>
      <c r="N105" s="36"/>
      <c r="O105" s="36"/>
      <c r="P105" s="36"/>
    </row>
    <row r="106" spans="6:16" x14ac:dyDescent="0.15">
      <c r="F106" s="31" t="s">
        <v>178</v>
      </c>
      <c r="G106" s="35" t="s">
        <v>121</v>
      </c>
      <c r="H106" s="37" t="s">
        <v>309</v>
      </c>
      <c r="I106" s="40" t="str">
        <f t="shared" si="1"/>
        <v>GLW Southern Illinois University - Carbondale - IVCF 09-402498-1000-4022</v>
      </c>
      <c r="J106" s="41"/>
      <c r="K106" s="36"/>
      <c r="L106" s="36"/>
      <c r="M106" s="36"/>
      <c r="N106" s="36"/>
      <c r="O106" s="36"/>
      <c r="P106" s="36"/>
    </row>
    <row r="107" spans="6:16" x14ac:dyDescent="0.15">
      <c r="F107" s="31" t="s">
        <v>178</v>
      </c>
      <c r="G107" s="35" t="s">
        <v>122</v>
      </c>
      <c r="H107" s="37" t="s">
        <v>310</v>
      </c>
      <c r="I107" s="40" t="str">
        <f t="shared" si="1"/>
        <v>GLW Southern Illinois University - Edwardsville - IVCF 09-402498-2000-4022</v>
      </c>
      <c r="J107" s="41"/>
      <c r="K107" s="36"/>
      <c r="L107" s="36"/>
      <c r="M107" s="36"/>
      <c r="N107" s="36"/>
      <c r="O107" s="36"/>
      <c r="P107" s="36"/>
    </row>
    <row r="108" spans="6:16" x14ac:dyDescent="0.15">
      <c r="F108" s="31" t="s">
        <v>178</v>
      </c>
      <c r="G108" s="37" t="s">
        <v>315</v>
      </c>
      <c r="H108" s="37" t="s">
        <v>316</v>
      </c>
      <c r="I108" s="40" t="str">
        <f t="shared" si="1"/>
        <v>GLW St. Olaf College Scholarships 09-442398-6000-4022</v>
      </c>
      <c r="J108" s="41"/>
      <c r="K108" s="36"/>
      <c r="L108" s="36"/>
      <c r="M108" s="36"/>
      <c r="N108" s="36"/>
      <c r="O108" s="36"/>
      <c r="P108" s="36"/>
    </row>
    <row r="109" spans="6:16" x14ac:dyDescent="0.15">
      <c r="F109" s="36" t="s">
        <v>182</v>
      </c>
      <c r="G109" s="37" t="s">
        <v>370</v>
      </c>
      <c r="H109" s="37" t="s">
        <v>369</v>
      </c>
      <c r="I109" s="40" t="str">
        <f t="shared" si="1"/>
        <v>L&amp;P Univeristy of Michigan - Ann Arbor - BCM 09-425498-9000-4022</v>
      </c>
      <c r="J109" s="41"/>
      <c r="K109" s="36"/>
      <c r="L109" s="36"/>
      <c r="M109" s="36"/>
      <c r="N109" s="36"/>
      <c r="O109" s="36"/>
      <c r="P109" s="36"/>
    </row>
    <row r="110" spans="6:16" x14ac:dyDescent="0.15">
      <c r="F110" s="33" t="s">
        <v>177</v>
      </c>
      <c r="G110" s="35" t="s">
        <v>384</v>
      </c>
      <c r="H110" s="37" t="s">
        <v>386</v>
      </c>
      <c r="I110" s="40" t="str">
        <f t="shared" si="1"/>
        <v>GLE Univeristy of Michigan - Ann Arbor - IVME 09-425498-7000-4022</v>
      </c>
      <c r="J110" s="41"/>
      <c r="K110" s="36"/>
      <c r="L110" s="36"/>
      <c r="M110" s="36"/>
      <c r="N110" s="36"/>
      <c r="O110" s="36"/>
      <c r="P110" s="36"/>
    </row>
    <row r="111" spans="6:16" x14ac:dyDescent="0.15">
      <c r="F111" s="36" t="s">
        <v>177</v>
      </c>
      <c r="G111" s="35" t="s">
        <v>123</v>
      </c>
      <c r="H111" s="37" t="s">
        <v>319</v>
      </c>
      <c r="I111" s="40" t="str">
        <f t="shared" si="1"/>
        <v>GLE University of Akron - IVCF 09-422498-9000-4022</v>
      </c>
      <c r="J111" s="41"/>
      <c r="K111" s="36"/>
      <c r="L111" s="36"/>
      <c r="M111" s="36"/>
      <c r="N111" s="36"/>
      <c r="O111" s="36"/>
      <c r="P111" s="36"/>
    </row>
    <row r="112" spans="6:16" x14ac:dyDescent="0.15">
      <c r="F112" s="31" t="s">
        <v>177</v>
      </c>
      <c r="G112" s="35" t="s">
        <v>124</v>
      </c>
      <c r="H112" s="37"/>
      <c r="I112" s="40" t="str">
        <f t="shared" si="1"/>
        <v xml:space="preserve">GLE University of Chicago - AAIV </v>
      </c>
      <c r="J112" s="36"/>
      <c r="K112" s="36"/>
      <c r="L112" s="36"/>
      <c r="M112" s="36"/>
      <c r="N112" s="36"/>
      <c r="O112" s="36"/>
      <c r="P112" s="36"/>
    </row>
    <row r="113" spans="6:16" x14ac:dyDescent="0.15">
      <c r="F113" s="31" t="s">
        <v>178</v>
      </c>
      <c r="G113" s="35" t="s">
        <v>125</v>
      </c>
      <c r="H113" s="37" t="s">
        <v>324</v>
      </c>
      <c r="I113" s="40" t="str">
        <f t="shared" si="1"/>
        <v>GLW University of Chicago - UNDRGRAD 09-404898-5000-4022</v>
      </c>
      <c r="J113" s="41"/>
      <c r="K113" s="36"/>
      <c r="L113" s="36"/>
      <c r="M113" s="36"/>
      <c r="N113" s="36"/>
      <c r="O113" s="36"/>
      <c r="P113" s="36"/>
    </row>
    <row r="114" spans="6:16" x14ac:dyDescent="0.15">
      <c r="F114" s="31" t="s">
        <v>178</v>
      </c>
      <c r="G114" s="33" t="s">
        <v>20</v>
      </c>
      <c r="H114" s="37" t="s">
        <v>325</v>
      </c>
      <c r="I114" s="40" t="str">
        <f t="shared" si="1"/>
        <v>GLW University of Cincinnati 09-423798-2000-4022</v>
      </c>
      <c r="J114" s="41"/>
      <c r="K114" s="36"/>
      <c r="L114" s="36"/>
      <c r="M114" s="36"/>
      <c r="N114" s="36"/>
      <c r="O114" s="36"/>
      <c r="P114" s="36"/>
    </row>
    <row r="115" spans="6:16" x14ac:dyDescent="0.15">
      <c r="F115" s="31" t="s">
        <v>178</v>
      </c>
      <c r="G115" s="33" t="s">
        <v>379</v>
      </c>
      <c r="H115" s="37" t="s">
        <v>380</v>
      </c>
      <c r="I115" s="40" t="str">
        <f t="shared" si="1"/>
        <v>GLW University of Illinois  402798-4000</v>
      </c>
      <c r="J115" s="41"/>
      <c r="K115" s="36"/>
      <c r="L115" s="36"/>
      <c r="M115" s="36"/>
      <c r="N115" s="36"/>
      <c r="O115" s="36"/>
      <c r="P115" s="36"/>
    </row>
    <row r="116" spans="6:16" x14ac:dyDescent="0.15">
      <c r="F116" s="31" t="s">
        <v>178</v>
      </c>
      <c r="G116" s="35" t="s">
        <v>126</v>
      </c>
      <c r="H116" s="37" t="s">
        <v>180</v>
      </c>
      <c r="I116" s="40" t="str">
        <f t="shared" si="1"/>
        <v>GLW University of Illinois - Chicago - AAIV 09-404898-3000-4022</v>
      </c>
      <c r="J116" s="41"/>
      <c r="K116" s="36"/>
      <c r="L116" s="36"/>
      <c r="M116" s="36"/>
      <c r="N116" s="36"/>
      <c r="O116" s="36"/>
      <c r="P116" s="36"/>
    </row>
    <row r="117" spans="6:16" x14ac:dyDescent="0.15">
      <c r="F117" s="31" t="s">
        <v>178</v>
      </c>
      <c r="G117" s="35" t="s">
        <v>375</v>
      </c>
      <c r="H117" s="37" t="s">
        <v>376</v>
      </c>
      <c r="I117" s="40" t="str">
        <f t="shared" si="1"/>
        <v>GLW University of Illinois - Chicago - IFL 09-402798-5000-4022</v>
      </c>
      <c r="J117" s="41"/>
      <c r="K117" s="36"/>
      <c r="L117" s="36"/>
      <c r="M117" s="36"/>
      <c r="N117" s="36"/>
      <c r="O117" s="36"/>
      <c r="P117" s="36"/>
    </row>
    <row r="118" spans="6:16" x14ac:dyDescent="0.15">
      <c r="F118" s="31" t="s">
        <v>178</v>
      </c>
      <c r="G118" s="35" t="s">
        <v>127</v>
      </c>
      <c r="H118" s="37"/>
      <c r="I118" s="40" t="str">
        <f t="shared" si="1"/>
        <v xml:space="preserve">GLW University of Illinois - Urbana - GREEK </v>
      </c>
      <c r="J118" s="36"/>
      <c r="K118" s="36"/>
      <c r="L118" s="36"/>
      <c r="M118" s="36"/>
      <c r="N118" s="36"/>
      <c r="O118" s="36"/>
      <c r="P118" s="36"/>
    </row>
    <row r="119" spans="6:16" x14ac:dyDescent="0.15">
      <c r="F119" s="31" t="s">
        <v>178</v>
      </c>
      <c r="G119" s="35" t="s">
        <v>128</v>
      </c>
      <c r="H119" s="37" t="s">
        <v>374</v>
      </c>
      <c r="I119" s="40" t="str">
        <f t="shared" si="1"/>
        <v>GLW University of Illinois - Urbana - Illinois IV 09-402798-4000-4022</v>
      </c>
      <c r="J119" s="41"/>
      <c r="K119" s="36"/>
      <c r="L119" s="36"/>
      <c r="M119" s="36"/>
      <c r="N119" s="36"/>
      <c r="O119" s="36"/>
      <c r="P119" s="36"/>
    </row>
    <row r="120" spans="6:16" x14ac:dyDescent="0.15">
      <c r="F120" s="31" t="s">
        <v>178</v>
      </c>
      <c r="G120" s="35" t="s">
        <v>129</v>
      </c>
      <c r="H120" s="37" t="s">
        <v>317</v>
      </c>
      <c r="I120" s="40" t="str">
        <f t="shared" si="1"/>
        <v>GLW University of Michigan - Ann Arbor - AIV 09-425498-4000-4022</v>
      </c>
      <c r="J120" s="41"/>
      <c r="K120" s="36"/>
      <c r="L120" s="36"/>
      <c r="M120" s="36"/>
      <c r="N120" s="36"/>
      <c r="O120" s="36"/>
      <c r="P120" s="36"/>
    </row>
    <row r="121" spans="6:16" x14ac:dyDescent="0.15">
      <c r="F121" s="36" t="s">
        <v>177</v>
      </c>
      <c r="G121" s="35" t="s">
        <v>383</v>
      </c>
      <c r="H121" s="37" t="s">
        <v>369</v>
      </c>
      <c r="I121" s="40" t="str">
        <f t="shared" si="1"/>
        <v>GLE University of Michigan - Ann Arbor - BCM 09-425498-9000-4022</v>
      </c>
      <c r="J121" s="41"/>
      <c r="K121" s="36"/>
      <c r="L121" s="36"/>
      <c r="M121" s="36"/>
      <c r="N121" s="36"/>
      <c r="O121" s="36"/>
      <c r="P121" s="36"/>
    </row>
    <row r="122" spans="6:16" x14ac:dyDescent="0.15">
      <c r="F122" s="33" t="s">
        <v>177</v>
      </c>
      <c r="G122" s="35" t="s">
        <v>385</v>
      </c>
      <c r="H122" s="37" t="s">
        <v>318</v>
      </c>
      <c r="I122" s="40" t="str">
        <f t="shared" si="1"/>
        <v>GLE University of Michigan - Ann Arbor - ICF/ICM 09-425498-6000-4022</v>
      </c>
      <c r="J122" s="41"/>
      <c r="K122" s="36"/>
      <c r="L122" s="36"/>
      <c r="M122" s="36"/>
      <c r="N122" s="36"/>
      <c r="O122" s="36"/>
      <c r="P122" s="36"/>
    </row>
    <row r="123" spans="6:16" x14ac:dyDescent="0.15">
      <c r="F123" s="33" t="s">
        <v>177</v>
      </c>
      <c r="G123" s="35" t="s">
        <v>130</v>
      </c>
      <c r="H123" s="37" t="s">
        <v>322</v>
      </c>
      <c r="I123" s="40" t="str">
        <f t="shared" si="1"/>
        <v>GLE University of Michigan - Dearborn - IVCF 09-427298-4000-4022</v>
      </c>
      <c r="J123" s="41"/>
      <c r="K123" s="36"/>
      <c r="L123" s="36"/>
      <c r="M123" s="36"/>
      <c r="N123" s="36"/>
      <c r="O123" s="36"/>
      <c r="P123" s="36"/>
    </row>
    <row r="124" spans="6:16" x14ac:dyDescent="0.15">
      <c r="F124" s="36" t="s">
        <v>177</v>
      </c>
      <c r="G124" s="35" t="s">
        <v>131</v>
      </c>
      <c r="H124" s="37" t="s">
        <v>323</v>
      </c>
      <c r="I124" s="40" t="str">
        <f t="shared" si="1"/>
        <v>GLE University of Michigan - Flint - IVCF 09-427298-5000-4022</v>
      </c>
      <c r="J124" s="41"/>
      <c r="K124" s="36"/>
      <c r="L124" s="36"/>
      <c r="M124" s="36"/>
      <c r="N124" s="36"/>
      <c r="O124" s="36"/>
      <c r="P124" s="36"/>
    </row>
    <row r="125" spans="6:16" x14ac:dyDescent="0.15">
      <c r="F125" s="36" t="s">
        <v>177</v>
      </c>
      <c r="G125" s="33" t="s">
        <v>48</v>
      </c>
      <c r="H125" s="37" t="s">
        <v>368</v>
      </c>
      <c r="I125" s="40" t="str">
        <f t="shared" si="1"/>
        <v>GLE University of Minnesota 09-442398-4000-4022</v>
      </c>
      <c r="J125" s="41"/>
      <c r="K125" s="36"/>
      <c r="L125" s="36"/>
      <c r="M125" s="36"/>
      <c r="N125" s="36"/>
      <c r="O125" s="36"/>
      <c r="P125" s="36"/>
    </row>
    <row r="126" spans="6:16" x14ac:dyDescent="0.15">
      <c r="F126" s="31" t="s">
        <v>182</v>
      </c>
      <c r="G126" s="35" t="s">
        <v>132</v>
      </c>
      <c r="H126" s="37" t="s">
        <v>321</v>
      </c>
      <c r="I126" s="40" t="str">
        <f t="shared" si="1"/>
        <v>L&amp;P University of Minnesota - Duluth - IVCF 09-444998-2000-4022</v>
      </c>
      <c r="J126" s="41"/>
      <c r="K126" s="36"/>
      <c r="L126" s="36"/>
      <c r="M126" s="36"/>
      <c r="N126" s="36"/>
      <c r="O126" s="36"/>
      <c r="P126" s="36"/>
    </row>
    <row r="127" spans="6:16" x14ac:dyDescent="0.15">
      <c r="F127" s="31" t="s">
        <v>182</v>
      </c>
      <c r="G127" s="33" t="s">
        <v>34</v>
      </c>
      <c r="H127" s="37"/>
      <c r="I127" s="40" t="str">
        <f t="shared" si="1"/>
        <v xml:space="preserve">L&amp;P University of Minnesota - Minneapolis </v>
      </c>
      <c r="J127" s="36"/>
      <c r="K127" s="36"/>
      <c r="L127" s="36"/>
      <c r="M127" s="36"/>
      <c r="N127" s="36"/>
      <c r="O127" s="36"/>
      <c r="P127" s="36"/>
    </row>
    <row r="128" spans="6:16" x14ac:dyDescent="0.15">
      <c r="F128" s="31" t="s">
        <v>182</v>
      </c>
      <c r="G128" s="35" t="s">
        <v>133</v>
      </c>
      <c r="H128" s="37"/>
      <c r="I128" s="40" t="str">
        <f t="shared" si="1"/>
        <v xml:space="preserve">L&amp;P University of Minnesota - Minneapolis - E BANK </v>
      </c>
      <c r="J128" s="36"/>
      <c r="K128" s="36"/>
      <c r="L128" s="36"/>
      <c r="M128" s="36"/>
      <c r="N128" s="36"/>
      <c r="O128" s="36"/>
      <c r="P128" s="36"/>
    </row>
    <row r="129" spans="6:16" x14ac:dyDescent="0.15">
      <c r="F129" s="31" t="s">
        <v>182</v>
      </c>
      <c r="G129" s="35" t="s">
        <v>134</v>
      </c>
      <c r="H129" s="37" t="s">
        <v>320</v>
      </c>
      <c r="I129" s="40" t="str">
        <f t="shared" si="1"/>
        <v>L&amp;P University of Minnesota - Morris - IVCF 09-443698-2000-4022</v>
      </c>
      <c r="J129" s="41"/>
      <c r="K129" s="36"/>
      <c r="L129" s="36"/>
      <c r="M129" s="36"/>
      <c r="N129" s="36"/>
      <c r="O129" s="36"/>
      <c r="P129" s="36"/>
    </row>
    <row r="130" spans="6:16" x14ac:dyDescent="0.15">
      <c r="F130" s="31" t="s">
        <v>182</v>
      </c>
      <c r="G130" s="35" t="s">
        <v>135</v>
      </c>
      <c r="H130" s="37" t="s">
        <v>326</v>
      </c>
      <c r="I130" s="40" t="str">
        <f t="shared" si="1"/>
        <v>L&amp;P University of North Dakota - Undergrad 09-447598-4000-4022</v>
      </c>
      <c r="J130" s="41"/>
      <c r="K130" s="36"/>
      <c r="L130" s="36"/>
      <c r="M130" s="36"/>
      <c r="N130" s="36"/>
      <c r="O130" s="36"/>
      <c r="P130" s="36"/>
    </row>
    <row r="131" spans="6:16" x14ac:dyDescent="0.15">
      <c r="F131" s="31" t="s">
        <v>182</v>
      </c>
      <c r="G131" s="33" t="s">
        <v>21</v>
      </c>
      <c r="H131" s="37"/>
      <c r="I131" s="40" t="str">
        <f t="shared" ref="I131:I166" si="2">F131&amp; " "&amp;G131&amp; " " &amp;H131</f>
        <v xml:space="preserve">L&amp;P University of Pittsburgh </v>
      </c>
      <c r="J131" s="36"/>
      <c r="K131" s="36"/>
      <c r="L131" s="36"/>
      <c r="M131" s="36"/>
      <c r="N131" s="36"/>
      <c r="O131" s="36"/>
      <c r="P131" s="36"/>
    </row>
    <row r="132" spans="6:16" x14ac:dyDescent="0.15">
      <c r="F132" s="31" t="s">
        <v>177</v>
      </c>
      <c r="G132" s="35" t="s">
        <v>136</v>
      </c>
      <c r="H132" s="37"/>
      <c r="I132" s="40" t="str">
        <f t="shared" si="2"/>
        <v xml:space="preserve">GLE University of Pittsburgh - Ignite-BCM </v>
      </c>
      <c r="J132" s="36"/>
      <c r="K132" s="36"/>
      <c r="L132" s="36"/>
      <c r="M132" s="36"/>
      <c r="N132" s="36"/>
      <c r="O132" s="36"/>
      <c r="P132" s="36"/>
    </row>
    <row r="133" spans="6:16" x14ac:dyDescent="0.15">
      <c r="F133" s="31" t="s">
        <v>182</v>
      </c>
      <c r="G133" s="35" t="s">
        <v>137</v>
      </c>
      <c r="H133" s="37" t="s">
        <v>327</v>
      </c>
      <c r="I133" s="40" t="str">
        <f t="shared" si="2"/>
        <v>L&amp;P University of Wisconsin - Eau Claire - IVCF 09-449498-1200-4022</v>
      </c>
      <c r="J133" s="41"/>
      <c r="K133" s="36"/>
      <c r="L133" s="36"/>
      <c r="M133" s="36"/>
      <c r="N133" s="36"/>
      <c r="O133" s="36"/>
      <c r="P133" s="36"/>
    </row>
    <row r="134" spans="6:16" x14ac:dyDescent="0.15">
      <c r="F134" s="36" t="s">
        <v>182</v>
      </c>
      <c r="G134" s="35" t="s">
        <v>138</v>
      </c>
      <c r="H134" s="37" t="s">
        <v>328</v>
      </c>
      <c r="I134" s="40" t="str">
        <f t="shared" si="2"/>
        <v>L&amp;P University of Wisconsin - Green Bay - IVCF 09-448598-4000-4022</v>
      </c>
      <c r="J134" s="41"/>
      <c r="K134" s="36"/>
      <c r="L134" s="36"/>
      <c r="M134" s="36"/>
      <c r="N134" s="36"/>
      <c r="O134" s="36"/>
      <c r="P134" s="36"/>
    </row>
    <row r="135" spans="6:16" x14ac:dyDescent="0.15">
      <c r="F135" s="36" t="s">
        <v>182</v>
      </c>
      <c r="G135" s="35" t="s">
        <v>139</v>
      </c>
      <c r="H135" s="37" t="s">
        <v>329</v>
      </c>
      <c r="I135" s="40" t="str">
        <f t="shared" si="2"/>
        <v>L&amp;P University of Wisconsin - LaCrosse - IVCF 09-443698-4000-4022</v>
      </c>
      <c r="J135" s="41"/>
      <c r="K135" s="36"/>
      <c r="L135" s="36"/>
      <c r="M135" s="36"/>
      <c r="N135" s="36"/>
      <c r="O135" s="36"/>
      <c r="P135" s="36"/>
    </row>
    <row r="136" spans="6:16" x14ac:dyDescent="0.15">
      <c r="F136" s="36" t="s">
        <v>182</v>
      </c>
      <c r="G136" s="35" t="s">
        <v>140</v>
      </c>
      <c r="H136" s="37" t="s">
        <v>330</v>
      </c>
      <c r="I136" s="40" t="str">
        <f t="shared" si="2"/>
        <v>L&amp;P University of Wisconsin - Madison - AAIV 09-448998-3000-4022</v>
      </c>
      <c r="J136" s="41"/>
      <c r="K136" s="36"/>
      <c r="L136" s="36"/>
      <c r="M136" s="36"/>
      <c r="N136" s="36"/>
      <c r="O136" s="36"/>
      <c r="P136" s="36"/>
    </row>
    <row r="137" spans="6:16" x14ac:dyDescent="0.15">
      <c r="F137" s="36" t="s">
        <v>182</v>
      </c>
      <c r="G137" s="37" t="s">
        <v>332</v>
      </c>
      <c r="H137" s="37" t="s">
        <v>331</v>
      </c>
      <c r="I137" s="40" t="str">
        <f t="shared" si="2"/>
        <v>L&amp;P University of Wisconsin - Madison - Greek 09-448998-2000-4022</v>
      </c>
      <c r="J137" s="41"/>
      <c r="K137" s="36"/>
      <c r="L137" s="36"/>
      <c r="M137" s="36"/>
      <c r="N137" s="36"/>
      <c r="O137" s="36"/>
      <c r="P137" s="36"/>
    </row>
    <row r="138" spans="6:16" x14ac:dyDescent="0.15">
      <c r="F138" s="36" t="s">
        <v>182</v>
      </c>
      <c r="G138" s="35" t="s">
        <v>141</v>
      </c>
      <c r="H138" s="37" t="s">
        <v>333</v>
      </c>
      <c r="I138" s="40" t="str">
        <f t="shared" si="2"/>
        <v>L&amp;P University of Wisconsin - Madison - UNDRGRAD 09-448998-4000-4022</v>
      </c>
      <c r="J138" s="41"/>
      <c r="K138" s="36"/>
      <c r="L138" s="36"/>
      <c r="M138" s="36"/>
      <c r="N138" s="36"/>
      <c r="O138" s="36"/>
      <c r="P138" s="36"/>
    </row>
    <row r="139" spans="6:16" x14ac:dyDescent="0.15">
      <c r="F139" s="36" t="s">
        <v>182</v>
      </c>
      <c r="G139" s="35" t="s">
        <v>142</v>
      </c>
      <c r="H139" s="37" t="s">
        <v>334</v>
      </c>
      <c r="I139" s="40" t="str">
        <f t="shared" si="2"/>
        <v>L&amp;P University of Wisconsin - Marshfield - IVCF 09-448598-5000-4022</v>
      </c>
      <c r="J139" s="41"/>
      <c r="K139" s="36"/>
      <c r="L139" s="36"/>
      <c r="M139" s="36"/>
      <c r="N139" s="36"/>
      <c r="O139" s="36"/>
      <c r="P139" s="36"/>
    </row>
    <row r="140" spans="6:16" x14ac:dyDescent="0.15">
      <c r="F140" s="36" t="s">
        <v>182</v>
      </c>
      <c r="G140" s="35" t="s">
        <v>143</v>
      </c>
      <c r="H140" s="37" t="s">
        <v>335</v>
      </c>
      <c r="I140" s="40" t="str">
        <f t="shared" si="2"/>
        <v>L&amp;P University of Wisconsin - Milwaukee - IVCF 09-448798-4000-4022</v>
      </c>
      <c r="J140" s="41"/>
      <c r="K140" s="36"/>
      <c r="L140" s="36"/>
      <c r="M140" s="36"/>
      <c r="N140" s="36"/>
      <c r="O140" s="36"/>
      <c r="P140" s="36"/>
    </row>
    <row r="141" spans="6:16" x14ac:dyDescent="0.15">
      <c r="F141" s="36" t="s">
        <v>182</v>
      </c>
      <c r="G141" s="35" t="s">
        <v>144</v>
      </c>
      <c r="H141" s="37" t="s">
        <v>336</v>
      </c>
      <c r="I141" s="40" t="str">
        <f t="shared" si="2"/>
        <v>L&amp;P University of Wisconsin - Oshkosh - IVCF 09-448598-2000-4022</v>
      </c>
      <c r="J141" s="41"/>
      <c r="K141" s="36"/>
      <c r="L141" s="36"/>
      <c r="M141" s="36"/>
      <c r="N141" s="36"/>
      <c r="O141" s="36"/>
      <c r="P141" s="36"/>
    </row>
    <row r="142" spans="6:16" x14ac:dyDescent="0.15">
      <c r="F142" s="36" t="s">
        <v>182</v>
      </c>
      <c r="G142" s="35" t="s">
        <v>145</v>
      </c>
      <c r="H142" s="37"/>
      <c r="I142" s="40" t="str">
        <f t="shared" si="2"/>
        <v xml:space="preserve">L&amp;P University of Wisconsin - Parkside - IVCF </v>
      </c>
      <c r="J142" s="36"/>
      <c r="K142" s="36"/>
      <c r="L142" s="36"/>
      <c r="M142" s="36"/>
      <c r="N142" s="36"/>
      <c r="O142" s="36"/>
      <c r="P142" s="36"/>
    </row>
    <row r="143" spans="6:16" x14ac:dyDescent="0.15">
      <c r="F143" s="36" t="s">
        <v>182</v>
      </c>
      <c r="G143" s="35" t="s">
        <v>146</v>
      </c>
      <c r="H143" s="37" t="s">
        <v>337</v>
      </c>
      <c r="I143" s="40" t="str">
        <f t="shared" si="2"/>
        <v>L&amp;P University of Wisconsin - Platteville - IVCF 09-449198-8000-4022</v>
      </c>
      <c r="J143" s="41"/>
      <c r="K143" s="36"/>
      <c r="L143" s="36"/>
      <c r="M143" s="36"/>
      <c r="N143" s="36"/>
      <c r="O143" s="36"/>
      <c r="P143" s="36"/>
    </row>
    <row r="144" spans="6:16" x14ac:dyDescent="0.15">
      <c r="F144" s="36" t="s">
        <v>182</v>
      </c>
      <c r="G144" s="35" t="s">
        <v>147</v>
      </c>
      <c r="H144" s="37" t="s">
        <v>338</v>
      </c>
      <c r="I144" s="40" t="str">
        <f t="shared" si="2"/>
        <v>L&amp;P University of Wisconsin - River Falls - IVCF 09-449498-1800-4022</v>
      </c>
      <c r="J144" s="41"/>
      <c r="K144" s="36"/>
      <c r="L144" s="36"/>
      <c r="M144" s="36"/>
      <c r="N144" s="36"/>
      <c r="O144" s="36"/>
      <c r="P144" s="36"/>
    </row>
    <row r="145" spans="6:16" x14ac:dyDescent="0.15">
      <c r="F145" s="36" t="s">
        <v>182</v>
      </c>
      <c r="G145" s="35" t="s">
        <v>148</v>
      </c>
      <c r="H145" s="37" t="s">
        <v>339</v>
      </c>
      <c r="I145" s="40" t="str">
        <f t="shared" si="2"/>
        <v>L&amp;P University of Wisconsin - Rock County - IVCF 09-449198-7000-4022</v>
      </c>
      <c r="J145" s="41"/>
      <c r="K145" s="36"/>
      <c r="L145" s="36"/>
      <c r="M145" s="36"/>
      <c r="N145" s="36"/>
      <c r="O145" s="36"/>
      <c r="P145" s="36"/>
    </row>
    <row r="146" spans="6:16" x14ac:dyDescent="0.15">
      <c r="F146" s="36" t="s">
        <v>182</v>
      </c>
      <c r="G146" s="33" t="s">
        <v>49</v>
      </c>
      <c r="H146" s="37"/>
      <c r="I146" s="40" t="str">
        <f t="shared" si="2"/>
        <v xml:space="preserve">L&amp;P University of Wisconsin - Sheboygan </v>
      </c>
      <c r="J146" s="36"/>
      <c r="K146" s="36"/>
      <c r="L146" s="36"/>
      <c r="M146" s="36"/>
      <c r="N146" s="36"/>
      <c r="O146" s="36"/>
      <c r="P146" s="36"/>
    </row>
    <row r="147" spans="6:16" x14ac:dyDescent="0.15">
      <c r="F147" s="36" t="s">
        <v>182</v>
      </c>
      <c r="G147" s="35" t="s">
        <v>149</v>
      </c>
      <c r="H147" s="37" t="s">
        <v>340</v>
      </c>
      <c r="I147" s="40" t="str">
        <f t="shared" si="2"/>
        <v>L&amp;P University of Wisconsin - Stevens Point - IVCF 09-448598-6000-4022</v>
      </c>
      <c r="J147" s="41"/>
      <c r="K147" s="36"/>
      <c r="L147" s="36"/>
      <c r="M147" s="36"/>
      <c r="N147" s="36"/>
      <c r="O147" s="36"/>
      <c r="P147" s="36"/>
    </row>
    <row r="148" spans="6:16" x14ac:dyDescent="0.15">
      <c r="F148" s="36" t="s">
        <v>182</v>
      </c>
      <c r="G148" s="35" t="s">
        <v>150</v>
      </c>
      <c r="H148" s="37" t="s">
        <v>341</v>
      </c>
      <c r="I148" s="40" t="str">
        <f t="shared" si="2"/>
        <v>L&amp;P University of Wisconsin - Stout - IVCF 09-449498-1600-4022</v>
      </c>
      <c r="J148" s="41"/>
      <c r="K148" s="36"/>
      <c r="L148" s="36"/>
      <c r="M148" s="36"/>
      <c r="N148" s="36"/>
      <c r="O148" s="36"/>
      <c r="P148" s="36"/>
    </row>
    <row r="149" spans="6:16" x14ac:dyDescent="0.15">
      <c r="F149" s="36" t="s">
        <v>182</v>
      </c>
      <c r="G149" s="37" t="s">
        <v>344</v>
      </c>
      <c r="H149" s="37" t="s">
        <v>343</v>
      </c>
      <c r="I149" s="40" t="str">
        <f t="shared" si="2"/>
        <v>L&amp;P University of Wisconsin - Superior 09-444998-4000-4022</v>
      </c>
      <c r="J149" s="41"/>
      <c r="K149" s="36"/>
      <c r="L149" s="36"/>
      <c r="M149" s="36"/>
      <c r="N149" s="36"/>
      <c r="O149" s="36"/>
      <c r="P149" s="36"/>
    </row>
    <row r="150" spans="6:16" x14ac:dyDescent="0.15">
      <c r="F150" s="36" t="s">
        <v>182</v>
      </c>
      <c r="G150" s="37" t="s">
        <v>346</v>
      </c>
      <c r="H150" s="37" t="s">
        <v>345</v>
      </c>
      <c r="I150" s="40" t="str">
        <f t="shared" si="2"/>
        <v>L&amp;P University of Wisconsin - Whitewater - AAIV 09-449198-5100-4022</v>
      </c>
      <c r="J150" s="41"/>
      <c r="K150" s="36"/>
      <c r="L150" s="36"/>
      <c r="M150" s="36"/>
      <c r="N150" s="36"/>
      <c r="O150" s="36"/>
      <c r="P150" s="36"/>
    </row>
    <row r="151" spans="6:16" x14ac:dyDescent="0.15">
      <c r="F151" s="36" t="s">
        <v>182</v>
      </c>
      <c r="G151" s="35" t="s">
        <v>151</v>
      </c>
      <c r="H151" s="37" t="s">
        <v>342</v>
      </c>
      <c r="I151" s="40" t="str">
        <f t="shared" si="2"/>
        <v>L&amp;P University of Wisconsin - Whitewater - IVCF 09-449198-5000-4022</v>
      </c>
      <c r="J151" s="41"/>
      <c r="K151" s="36"/>
      <c r="L151" s="36"/>
      <c r="M151" s="36"/>
      <c r="N151" s="36"/>
      <c r="O151" s="36"/>
      <c r="P151" s="36"/>
    </row>
    <row r="152" spans="6:16" x14ac:dyDescent="0.15">
      <c r="F152" s="36" t="s">
        <v>182</v>
      </c>
      <c r="G152" s="33" t="s">
        <v>29</v>
      </c>
      <c r="H152" s="37" t="s">
        <v>347</v>
      </c>
      <c r="I152" s="40" t="str">
        <f t="shared" si="2"/>
        <v>L&amp;P Valparaiso University 09-405698-3000-4022</v>
      </c>
      <c r="J152" s="41"/>
      <c r="K152" s="36"/>
      <c r="L152" s="36"/>
      <c r="M152" s="36"/>
      <c r="N152" s="36"/>
      <c r="O152" s="36"/>
      <c r="P152" s="36"/>
    </row>
    <row r="153" spans="6:16" x14ac:dyDescent="0.15">
      <c r="F153" s="31" t="s">
        <v>178</v>
      </c>
      <c r="G153" s="44" t="s">
        <v>30</v>
      </c>
      <c r="H153" s="37" t="s">
        <v>348</v>
      </c>
      <c r="I153" s="40" t="str">
        <f t="shared" si="2"/>
        <v>GLW Viterbo University 09-443698-5000-4022</v>
      </c>
      <c r="J153" s="41"/>
      <c r="K153" s="36"/>
      <c r="L153" s="36"/>
      <c r="M153" s="36"/>
      <c r="N153" s="36"/>
      <c r="O153" s="36"/>
      <c r="P153" s="36"/>
    </row>
    <row r="154" spans="6:16" x14ac:dyDescent="0.15">
      <c r="F154" s="32" t="s">
        <v>182</v>
      </c>
      <c r="G154" s="35" t="s">
        <v>152</v>
      </c>
      <c r="H154" s="37" t="s">
        <v>387</v>
      </c>
      <c r="I154" s="40" t="str">
        <f t="shared" si="2"/>
        <v>L&amp;P Washtenaw Community College - IVCF 09-425498-8000-4022</v>
      </c>
      <c r="J154" s="41"/>
      <c r="K154" s="36"/>
      <c r="L154" s="36"/>
      <c r="M154" s="36"/>
      <c r="N154" s="36"/>
      <c r="O154" s="36"/>
      <c r="P154" s="36"/>
    </row>
    <row r="155" spans="6:16" x14ac:dyDescent="0.15">
      <c r="F155" s="31" t="s">
        <v>177</v>
      </c>
      <c r="G155" s="37" t="s">
        <v>367</v>
      </c>
      <c r="H155" s="37" t="s">
        <v>366</v>
      </c>
      <c r="I155" s="40" t="str">
        <f t="shared" si="2"/>
        <v>GLE Waukesha Technical College 09-448798-8500-4022</v>
      </c>
      <c r="J155" s="41"/>
      <c r="K155" s="36"/>
      <c r="L155" s="36"/>
      <c r="M155" s="36"/>
      <c r="N155" s="36"/>
      <c r="O155" s="36"/>
      <c r="P155" s="36"/>
    </row>
    <row r="156" spans="6:16" x14ac:dyDescent="0.15">
      <c r="F156" s="36" t="s">
        <v>182</v>
      </c>
      <c r="G156" s="35" t="s">
        <v>153</v>
      </c>
      <c r="H156" s="37" t="s">
        <v>349</v>
      </c>
      <c r="I156" s="40" t="str">
        <f t="shared" si="2"/>
        <v>L&amp;P Wayne State University - UNDRGRAD 09-427298-3000-4022</v>
      </c>
      <c r="J156" s="41"/>
      <c r="K156" s="36"/>
      <c r="L156" s="36"/>
      <c r="M156" s="36"/>
      <c r="N156" s="36"/>
      <c r="O156" s="36"/>
      <c r="P156" s="36"/>
    </row>
    <row r="157" spans="6:16" x14ac:dyDescent="0.15">
      <c r="F157" s="32" t="s">
        <v>177</v>
      </c>
      <c r="G157" s="35" t="s">
        <v>154</v>
      </c>
      <c r="H157" s="37" t="s">
        <v>362</v>
      </c>
      <c r="I157" s="40" t="str">
        <f t="shared" si="2"/>
        <v>GLE West Virginia University - IVCF 09-424898-2000-4022</v>
      </c>
      <c r="J157" s="41"/>
      <c r="K157" s="36"/>
      <c r="L157" s="36"/>
      <c r="M157" s="36"/>
      <c r="N157" s="36"/>
      <c r="O157" s="36"/>
      <c r="P157" s="36"/>
    </row>
    <row r="158" spans="6:16" x14ac:dyDescent="0.15">
      <c r="F158" s="32" t="s">
        <v>177</v>
      </c>
      <c r="G158" s="35" t="s">
        <v>364</v>
      </c>
      <c r="H158" s="37" t="s">
        <v>365</v>
      </c>
      <c r="I158" s="40" t="str">
        <f t="shared" si="2"/>
        <v>GLE West Virginia Wesleyan 09-424898-3000-4022</v>
      </c>
      <c r="J158" s="41"/>
      <c r="K158" s="36"/>
      <c r="L158" s="36"/>
      <c r="M158" s="36"/>
      <c r="N158" s="36"/>
      <c r="O158" s="36"/>
      <c r="P158" s="36"/>
    </row>
    <row r="159" spans="6:16" x14ac:dyDescent="0.15">
      <c r="F159" s="32" t="s">
        <v>177</v>
      </c>
      <c r="G159" s="35" t="s">
        <v>155</v>
      </c>
      <c r="H159" s="37" t="s">
        <v>357</v>
      </c>
      <c r="I159" s="40" t="str">
        <f t="shared" si="2"/>
        <v>GLE Western Michigan University - CBC 09-428198-2000-4022</v>
      </c>
      <c r="J159" s="41"/>
      <c r="K159" s="36"/>
      <c r="L159" s="36"/>
      <c r="M159" s="36"/>
      <c r="N159" s="36"/>
      <c r="O159" s="36"/>
      <c r="P159" s="36"/>
    </row>
    <row r="160" spans="6:16" x14ac:dyDescent="0.15">
      <c r="F160" s="32" t="s">
        <v>177</v>
      </c>
      <c r="G160" s="35" t="s">
        <v>360</v>
      </c>
      <c r="H160" s="37" t="s">
        <v>361</v>
      </c>
      <c r="I160" s="40" t="str">
        <f t="shared" si="2"/>
        <v>GLE Western Michigan University - Greek 09-428198-2800-4022</v>
      </c>
      <c r="J160" s="41"/>
      <c r="K160" s="36"/>
      <c r="L160" s="36"/>
      <c r="M160" s="36"/>
      <c r="N160" s="36"/>
      <c r="O160" s="36"/>
      <c r="P160" s="36"/>
    </row>
    <row r="161" spans="6:16" x14ac:dyDescent="0.15">
      <c r="F161" s="32" t="s">
        <v>177</v>
      </c>
      <c r="G161" s="35" t="s">
        <v>156</v>
      </c>
      <c r="H161" s="37" t="s">
        <v>381</v>
      </c>
      <c r="I161" s="40" t="str">
        <f t="shared" si="2"/>
        <v>GLE Western Michigan University - Imago Dei 09-428198-8000-4022</v>
      </c>
      <c r="J161" s="41"/>
      <c r="K161" s="36"/>
      <c r="L161" s="36"/>
      <c r="M161" s="36"/>
      <c r="N161" s="36"/>
      <c r="O161" s="36"/>
      <c r="P161" s="36"/>
    </row>
    <row r="162" spans="6:16" x14ac:dyDescent="0.15">
      <c r="F162" s="32" t="s">
        <v>177</v>
      </c>
      <c r="G162" s="35" t="s">
        <v>169</v>
      </c>
      <c r="H162" s="37" t="s">
        <v>358</v>
      </c>
      <c r="I162" s="40" t="str">
        <f t="shared" si="2"/>
        <v>GLE Western Michigan University - Immerse 09-428198-2500-4022</v>
      </c>
      <c r="J162" s="41"/>
      <c r="K162" s="36"/>
      <c r="L162" s="36"/>
      <c r="M162" s="36"/>
      <c r="N162" s="36"/>
      <c r="O162" s="36"/>
      <c r="P162" s="36"/>
    </row>
    <row r="163" spans="6:16" x14ac:dyDescent="0.15">
      <c r="F163" s="32" t="s">
        <v>177</v>
      </c>
      <c r="G163" s="35" t="s">
        <v>157</v>
      </c>
      <c r="H163" s="37" t="s">
        <v>359</v>
      </c>
      <c r="I163" s="40" t="str">
        <f t="shared" si="2"/>
        <v>GLE Western Michigan University - UNDRGRAD 09-428198-4000-4022</v>
      </c>
      <c r="J163" s="41"/>
      <c r="K163" s="36"/>
      <c r="L163" s="36"/>
      <c r="M163" s="36"/>
      <c r="N163" s="36"/>
      <c r="O163" s="36"/>
      <c r="P163" s="36"/>
    </row>
    <row r="164" spans="6:16" x14ac:dyDescent="0.15">
      <c r="F164" s="32" t="s">
        <v>177</v>
      </c>
      <c r="G164" s="35" t="s">
        <v>158</v>
      </c>
      <c r="H164" s="37" t="s">
        <v>356</v>
      </c>
      <c r="I164" s="40" t="str">
        <f t="shared" si="2"/>
        <v>GLE Winona State University - IVCF 09-443698-3000-4022</v>
      </c>
      <c r="J164" s="41"/>
      <c r="K164" s="36"/>
      <c r="L164" s="36"/>
      <c r="M164" s="36"/>
      <c r="N164" s="36"/>
      <c r="O164" s="36"/>
      <c r="P164" s="36"/>
    </row>
    <row r="165" spans="6:16" x14ac:dyDescent="0.15">
      <c r="F165" s="32" t="s">
        <v>182</v>
      </c>
      <c r="G165" s="44" t="s">
        <v>24</v>
      </c>
      <c r="H165" s="37"/>
      <c r="I165" s="40" t="str">
        <f t="shared" si="2"/>
        <v xml:space="preserve">L&amp;P Wright State University – Dayton  </v>
      </c>
      <c r="J165" s="36"/>
      <c r="K165" s="36"/>
      <c r="L165" s="36"/>
      <c r="M165" s="36"/>
      <c r="N165" s="36"/>
      <c r="O165" s="36"/>
      <c r="P165" s="36"/>
    </row>
    <row r="166" spans="6:16" x14ac:dyDescent="0.15">
      <c r="F166" s="32" t="s">
        <v>178</v>
      </c>
      <c r="G166" s="35" t="s">
        <v>159</v>
      </c>
      <c r="H166" s="37" t="s">
        <v>363</v>
      </c>
      <c r="I166" s="40" t="str">
        <f t="shared" si="2"/>
        <v>GLW Youngstown State University - CBC 09-422498-4000-4022</v>
      </c>
      <c r="J166" s="41"/>
      <c r="K166" s="36"/>
      <c r="L166" s="36"/>
      <c r="M166" s="36"/>
      <c r="N166" s="36"/>
      <c r="O166" s="36"/>
      <c r="P166" s="36"/>
    </row>
    <row r="167" spans="6:16" x14ac:dyDescent="0.15">
      <c r="F167" s="32"/>
    </row>
  </sheetData>
  <sheetProtection password="D168" sheet="1" objects="1" scenarios="1"/>
  <autoFilter ref="A1:P166">
    <sortState ref="A2:P166">
      <sortCondition ref="G1:G166"/>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CFW Scholarships</vt:lpstr>
      <vt:lpstr>Dropdowns</vt:lpstr>
    </vt:vector>
  </TitlesOfParts>
  <Company>InterVarsity Christian Fellowship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Beatty</dc:creator>
  <cp:lastModifiedBy>Microsoft Office User</cp:lastModifiedBy>
  <cp:lastPrinted>2014-01-16T16:46:28Z</cp:lastPrinted>
  <dcterms:created xsi:type="dcterms:W3CDTF">2005-04-22T21:28:28Z</dcterms:created>
  <dcterms:modified xsi:type="dcterms:W3CDTF">2017-02-08T13:38:02Z</dcterms:modified>
</cp:coreProperties>
</file>